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Sheet1!$A$3:$N$37</definedName>
  </definedNames>
  <calcPr calcId="144525"/>
</workbook>
</file>

<file path=xl/sharedStrings.xml><?xml version="1.0" encoding="utf-8"?>
<sst xmlns="http://schemas.openxmlformats.org/spreadsheetml/2006/main" count="468" uniqueCount="75">
  <si>
    <t>附件</t>
  </si>
  <si>
    <t>湖南省体育局所属事业单位
2025年第三次集中公开招聘入围面试或实际操作能力测试人员名单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</si>
  <si>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</si>
  <si>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</si>
  <si>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</si>
  <si>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</si>
  <si>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</si>
  <si>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</si>
  <si>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</si>
  <si>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</si>
  <si>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</si>
  <si>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</si>
  <si>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实操成绩</t>
  </si>
  <si>
    <r>
      <rPr>
        <sz val="11"/>
        <color theme="1"/>
        <rFont val="黑体"/>
        <charset val="134"/>
      </rPr>
      <t>（笔试</t>
    </r>
    <r>
      <rPr>
        <sz val="11"/>
        <color theme="1"/>
        <rFont val="汉仪细圆B5"/>
        <charset val="134"/>
      </rPr>
      <t>×</t>
    </r>
    <r>
      <rPr>
        <sz val="11"/>
        <color theme="1"/>
        <rFont val="黑体"/>
        <charset val="134"/>
      </rPr>
      <t>20%)+（实操×50%)
成绩之和</t>
    </r>
  </si>
  <si>
    <t>监督电话</t>
  </si>
  <si>
    <t>备注</t>
  </si>
  <si>
    <t>湖南省体育局</t>
  </si>
  <si>
    <t>湖南省体操运动管理中心</t>
  </si>
  <si>
    <t>H01体操教练员1</t>
  </si>
  <si>
    <t>汤    航</t>
  </si>
  <si>
    <t>男</t>
  </si>
  <si>
    <t>0731-84555236</t>
  </si>
  <si>
    <t>张乐洋</t>
  </si>
  <si>
    <t>刘圆圆</t>
  </si>
  <si>
    <t>女</t>
  </si>
  <si>
    <t>H02蹦床教练员</t>
  </si>
  <si>
    <t>封    利</t>
  </si>
  <si>
    <t>梁曦文</t>
  </si>
  <si>
    <t>刘    鎏</t>
  </si>
  <si>
    <t>H03攀岩教练员</t>
  </si>
  <si>
    <t>欧阳辉</t>
  </si>
  <si>
    <t>周季玉</t>
  </si>
  <si>
    <t>全煜杭</t>
  </si>
  <si>
    <t>H04体操教练员2</t>
  </si>
  <si>
    <t>李欣聆</t>
  </si>
  <si>
    <t>彭   军</t>
  </si>
  <si>
    <t>汪凯琦</t>
  </si>
  <si>
    <t>唐亚阔</t>
  </si>
  <si>
    <t>朱桑桑</t>
  </si>
  <si>
    <t>张   娉</t>
  </si>
  <si>
    <t>湖南省水上运动管理中心</t>
  </si>
  <si>
    <t>H05皮划艇激流
回旋教练员</t>
  </si>
  <si>
    <t>黄   发</t>
  </si>
  <si>
    <t>郑舜宇</t>
  </si>
  <si>
    <t>余洪敏</t>
  </si>
  <si>
    <t>湖南省羽毛球乒乓球运动管理中心</t>
  </si>
  <si>
    <t>H06羽毛球教练员</t>
  </si>
  <si>
    <t>谭振东</t>
  </si>
  <si>
    <t>马   麟</t>
  </si>
  <si>
    <t>林元睿</t>
  </si>
  <si>
    <t>替补</t>
  </si>
  <si>
    <t>湖南省网球足球运动管理中心</t>
  </si>
  <si>
    <t>H07网球教练员</t>
  </si>
  <si>
    <t>张中正</t>
  </si>
  <si>
    <t>黄俊维</t>
  </si>
  <si>
    <t>李宁馨</t>
  </si>
  <si>
    <t>H08体能教练员</t>
  </si>
  <si>
    <t>罗    晨</t>
  </si>
  <si>
    <t>赖金典</t>
  </si>
  <si>
    <t>王忠会</t>
  </si>
  <si>
    <t>H09足球教练员</t>
  </si>
  <si>
    <t>魏禹舜</t>
  </si>
  <si>
    <t>周琦洋</t>
  </si>
  <si>
    <t>肖汉南</t>
  </si>
  <si>
    <t>湖南省摔跤柔道
跆拳道运动管理中心</t>
  </si>
  <si>
    <t>H10古典式摔跤
辅助教练员</t>
  </si>
  <si>
    <t>周武强</t>
  </si>
  <si>
    <t>葛轩辰</t>
  </si>
  <si>
    <t>胡艺瀚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</si>
  <si>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</si>
  <si>
    <t>2025年第三次集中公开招聘湖南省体育局所属事业单位
入围资格复审人员名单</t>
  </si>
  <si>
    <t>刘适文</t>
  </si>
  <si>
    <t>李宜宸</t>
  </si>
  <si>
    <t>肖    翔</t>
  </si>
  <si>
    <t>周泽奇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</si>
</sst>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000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u/>
      <sz val="16"/>
      <color rgb="FF33333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汉仪细圆B5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333333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12" borderId="4" applyNumberFormat="false" applyAlignment="false" applyProtection="false">
      <alignment vertical="center"/>
    </xf>
    <xf numFmtId="0" fontId="14" fillId="10" borderId="3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34" borderId="9" applyNumberFormat="false" applyFon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0" fillId="12" borderId="5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8" fillId="35" borderId="5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0" fillId="2" borderId="0" xfId="0" applyFill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 wrapText="true"/>
    </xf>
    <xf numFmtId="0" fontId="6" fillId="4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/>
    </xf>
    <xf numFmtId="1" fontId="0" fillId="0" borderId="1" xfId="0" applyNumberFormat="true" applyFont="true" applyFill="true" applyBorder="true" applyAlignment="true">
      <alignment horizontal="center" vertical="center"/>
    </xf>
    <xf numFmtId="2" fontId="0" fillId="0" borderId="1" xfId="0" applyNumberFormat="true" applyFont="true" applyFill="true" applyBorder="true" applyAlignment="true">
      <alignment horizontal="center" vertical="center"/>
    </xf>
    <xf numFmtId="1" fontId="0" fillId="2" borderId="1" xfId="0" applyNumberFormat="true" applyFont="true" applyFill="true" applyBorder="true" applyAlignment="true">
      <alignment horizontal="center" vertical="center"/>
    </xf>
    <xf numFmtId="2" fontId="0" fillId="2" borderId="1" xfId="0" applyNumberFormat="true" applyFont="true" applyFill="true" applyBorder="true" applyAlignment="true">
      <alignment horizontal="center" vertical="center"/>
    </xf>
    <xf numFmtId="1" fontId="0" fillId="0" borderId="0" xfId="0" applyNumberFormat="true" applyFont="true" applyFill="true" applyAlignment="true">
      <alignment vertical="center"/>
    </xf>
    <xf numFmtId="1" fontId="8" fillId="0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176" fontId="0" fillId="2" borderId="1" xfId="0" applyNumberFormat="true" applyFont="true" applyFill="true" applyBorder="true" applyAlignment="true">
      <alignment horizontal="center" vertical="center"/>
    </xf>
    <xf numFmtId="176" fontId="0" fillId="2" borderId="1" xfId="0" applyNumberForma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Fill="true" applyBorder="true">
      <alignment vertical="center"/>
    </xf>
    <xf numFmtId="0" fontId="0" fillId="2" borderId="1" xfId="0" applyFill="true" applyBorder="true">
      <alignment vertical="center"/>
    </xf>
    <xf numFmtId="0" fontId="9" fillId="0" borderId="0" xfId="0" applyFont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view="pageBreakPreview" zoomScaleNormal="100" zoomScaleSheetLayoutView="100" workbookViewId="0">
      <pane ySplit="3" topLeftCell="A22" activePane="bottomLeft" state="frozen"/>
      <selection/>
      <selection pane="bottomLeft" activeCell="B24" sqref="B24"/>
    </sheetView>
  </sheetViews>
  <sheetFormatPr defaultColWidth="9" defaultRowHeight="13.5"/>
  <cols>
    <col min="1" max="1" width="4.5" customWidth="true"/>
    <col min="2" max="2" width="15" style="5" customWidth="true"/>
    <col min="3" max="3" width="19.25" style="5" customWidth="true"/>
    <col min="4" max="4" width="16.75" style="6" customWidth="true"/>
    <col min="5" max="5" width="9.5" customWidth="true"/>
    <col min="6" max="6" width="5.125" customWidth="true"/>
    <col min="7" max="7" width="15.375" customWidth="true"/>
    <col min="8" max="8" width="9.25" customWidth="true"/>
    <col min="9" max="9" width="9.625" customWidth="true"/>
    <col min="10" max="10" width="10.875" customWidth="true"/>
    <col min="11" max="11" width="9.625" customWidth="true"/>
    <col min="12" max="12" width="13.875" customWidth="true"/>
    <col min="13" max="13" width="16.5" customWidth="true"/>
    <col min="14" max="14" width="8.75" customWidth="true"/>
  </cols>
  <sheetData>
    <row r="1" ht="33" customHeight="true" spans="1:1">
      <c r="A1" s="7" t="s">
        <v>0</v>
      </c>
    </row>
    <row r="2" ht="83" customHeight="true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true" ht="74" customHeight="true" spans="1:14">
      <c r="A3" s="9" t="s">
        <v>2</v>
      </c>
      <c r="B3" s="10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9" t="s">
        <v>14</v>
      </c>
      <c r="N3" s="10" t="s">
        <v>15</v>
      </c>
    </row>
    <row r="4" ht="27" spans="1:14">
      <c r="A4" s="11">
        <v>1</v>
      </c>
      <c r="B4" s="12" t="s">
        <v>16</v>
      </c>
      <c r="C4" s="13" t="s">
        <v>17</v>
      </c>
      <c r="D4" s="14" t="s">
        <v>18</v>
      </c>
      <c r="E4" s="24" t="s">
        <v>19</v>
      </c>
      <c r="F4" s="24" t="s">
        <v>20</v>
      </c>
      <c r="G4" s="24">
        <v>111992302405</v>
      </c>
      <c r="H4" s="25">
        <v>61.8</v>
      </c>
      <c r="I4" s="25">
        <v>61.5</v>
      </c>
      <c r="J4" s="25">
        <f t="shared" ref="J4:J16" si="0">(H4+I4)/3</f>
        <v>41.1</v>
      </c>
      <c r="K4" s="30">
        <v>89.4</v>
      </c>
      <c r="L4" s="31">
        <f t="shared" ref="L4:L16" si="1">J4*0.2+K4*0.5</f>
        <v>52.92</v>
      </c>
      <c r="M4" s="37" t="s">
        <v>21</v>
      </c>
      <c r="N4" s="38"/>
    </row>
    <row r="5" ht="30" customHeight="true" spans="1:14">
      <c r="A5" s="11">
        <v>2</v>
      </c>
      <c r="B5" s="12" t="s">
        <v>16</v>
      </c>
      <c r="C5" s="13" t="s">
        <v>17</v>
      </c>
      <c r="D5" s="14" t="s">
        <v>18</v>
      </c>
      <c r="E5" s="24" t="s">
        <v>22</v>
      </c>
      <c r="F5" s="24" t="s">
        <v>20</v>
      </c>
      <c r="G5" s="24">
        <v>111990908407</v>
      </c>
      <c r="H5" s="25">
        <v>43.5</v>
      </c>
      <c r="I5" s="25">
        <v>56.5</v>
      </c>
      <c r="J5" s="25">
        <f t="shared" si="0"/>
        <v>33.3333333333333</v>
      </c>
      <c r="K5" s="30">
        <v>71.7</v>
      </c>
      <c r="L5" s="31">
        <f t="shared" si="1"/>
        <v>42.5166666666667</v>
      </c>
      <c r="M5" s="37" t="s">
        <v>21</v>
      </c>
      <c r="N5" s="38"/>
    </row>
    <row r="6" ht="30" customHeight="true" spans="1:14">
      <c r="A6" s="11">
        <v>3</v>
      </c>
      <c r="B6" s="12" t="s">
        <v>16</v>
      </c>
      <c r="C6" s="13" t="s">
        <v>17</v>
      </c>
      <c r="D6" s="14" t="s">
        <v>18</v>
      </c>
      <c r="E6" s="24" t="s">
        <v>23</v>
      </c>
      <c r="F6" s="24" t="s">
        <v>24</v>
      </c>
      <c r="G6" s="24">
        <v>111990908509</v>
      </c>
      <c r="H6" s="25">
        <v>49.5</v>
      </c>
      <c r="I6" s="25">
        <v>52</v>
      </c>
      <c r="J6" s="25">
        <f t="shared" si="0"/>
        <v>33.8333333333333</v>
      </c>
      <c r="K6" s="30">
        <v>70.6</v>
      </c>
      <c r="L6" s="31">
        <f t="shared" si="1"/>
        <v>42.0666666666667</v>
      </c>
      <c r="M6" s="37" t="s">
        <v>21</v>
      </c>
      <c r="N6" s="38"/>
    </row>
    <row r="7" ht="30" customHeight="true" spans="1:14">
      <c r="A7" s="11">
        <v>4</v>
      </c>
      <c r="B7" s="12" t="s">
        <v>16</v>
      </c>
      <c r="C7" s="13" t="s">
        <v>17</v>
      </c>
      <c r="D7" s="14" t="s">
        <v>25</v>
      </c>
      <c r="E7" s="24" t="s">
        <v>26</v>
      </c>
      <c r="F7" s="24" t="s">
        <v>20</v>
      </c>
      <c r="G7" s="24">
        <v>111997102306</v>
      </c>
      <c r="H7" s="25">
        <v>52.1</v>
      </c>
      <c r="I7" s="25">
        <v>48</v>
      </c>
      <c r="J7" s="25">
        <f t="shared" si="0"/>
        <v>33.3666666666667</v>
      </c>
      <c r="K7" s="32">
        <v>91</v>
      </c>
      <c r="L7" s="31">
        <f t="shared" si="1"/>
        <v>52.1733333333333</v>
      </c>
      <c r="M7" s="37" t="s">
        <v>21</v>
      </c>
      <c r="N7" s="38"/>
    </row>
    <row r="8" ht="30" customHeight="true" spans="1:14">
      <c r="A8" s="11">
        <v>5</v>
      </c>
      <c r="B8" s="12" t="s">
        <v>16</v>
      </c>
      <c r="C8" s="13" t="s">
        <v>17</v>
      </c>
      <c r="D8" s="14" t="s">
        <v>25</v>
      </c>
      <c r="E8" s="24" t="s">
        <v>27</v>
      </c>
      <c r="F8" s="24" t="s">
        <v>24</v>
      </c>
      <c r="G8" s="24">
        <v>111997101809</v>
      </c>
      <c r="H8" s="25">
        <v>59.9</v>
      </c>
      <c r="I8" s="25">
        <v>84.5</v>
      </c>
      <c r="J8" s="25">
        <f t="shared" si="0"/>
        <v>48.1333333333333</v>
      </c>
      <c r="K8" s="32">
        <v>79.8</v>
      </c>
      <c r="L8" s="31">
        <f t="shared" si="1"/>
        <v>49.5266666666667</v>
      </c>
      <c r="M8" s="37" t="s">
        <v>21</v>
      </c>
      <c r="N8" s="38"/>
    </row>
    <row r="9" ht="30" customHeight="true" spans="1:14">
      <c r="A9" s="11">
        <v>6</v>
      </c>
      <c r="B9" s="12" t="s">
        <v>16</v>
      </c>
      <c r="C9" s="13" t="s">
        <v>17</v>
      </c>
      <c r="D9" s="14" t="s">
        <v>25</v>
      </c>
      <c r="E9" s="24" t="s">
        <v>28</v>
      </c>
      <c r="F9" s="24" t="s">
        <v>20</v>
      </c>
      <c r="G9" s="24">
        <v>111990905116</v>
      </c>
      <c r="H9" s="25">
        <v>71.6</v>
      </c>
      <c r="I9" s="25">
        <v>24</v>
      </c>
      <c r="J9" s="25">
        <f t="shared" si="0"/>
        <v>31.8666666666667</v>
      </c>
      <c r="K9" s="32">
        <v>71</v>
      </c>
      <c r="L9" s="31">
        <f t="shared" si="1"/>
        <v>41.8733333333333</v>
      </c>
      <c r="M9" s="37" t="s">
        <v>21</v>
      </c>
      <c r="N9" s="38"/>
    </row>
    <row r="10" ht="30" customHeight="true" spans="1:14">
      <c r="A10" s="11">
        <v>7</v>
      </c>
      <c r="B10" s="12" t="s">
        <v>16</v>
      </c>
      <c r="C10" s="13" t="s">
        <v>17</v>
      </c>
      <c r="D10" s="14" t="s">
        <v>29</v>
      </c>
      <c r="E10" s="24" t="s">
        <v>30</v>
      </c>
      <c r="F10" s="24" t="s">
        <v>24</v>
      </c>
      <c r="G10" s="24">
        <v>111992303408</v>
      </c>
      <c r="H10" s="25">
        <v>28.5</v>
      </c>
      <c r="I10" s="25">
        <v>78</v>
      </c>
      <c r="J10" s="25">
        <f t="shared" si="0"/>
        <v>35.5</v>
      </c>
      <c r="K10" s="32">
        <v>97.52</v>
      </c>
      <c r="L10" s="31">
        <f t="shared" si="1"/>
        <v>55.86</v>
      </c>
      <c r="M10" s="37" t="s">
        <v>21</v>
      </c>
      <c r="N10" s="38"/>
    </row>
    <row r="11" ht="30" customHeight="true" spans="1:14">
      <c r="A11" s="11">
        <v>8</v>
      </c>
      <c r="B11" s="12" t="s">
        <v>16</v>
      </c>
      <c r="C11" s="13" t="s">
        <v>17</v>
      </c>
      <c r="D11" s="14" t="s">
        <v>29</v>
      </c>
      <c r="E11" s="24" t="s">
        <v>31</v>
      </c>
      <c r="F11" s="24" t="s">
        <v>24</v>
      </c>
      <c r="G11" s="24">
        <v>111997101623</v>
      </c>
      <c r="H11" s="25">
        <v>37.6</v>
      </c>
      <c r="I11" s="25">
        <v>29</v>
      </c>
      <c r="J11" s="25">
        <f t="shared" si="0"/>
        <v>22.2</v>
      </c>
      <c r="K11" s="32">
        <v>63.82</v>
      </c>
      <c r="L11" s="31">
        <f t="shared" si="1"/>
        <v>36.35</v>
      </c>
      <c r="M11" s="37" t="s">
        <v>21</v>
      </c>
      <c r="N11" s="38"/>
    </row>
    <row r="12" ht="30" customHeight="true" spans="1:14">
      <c r="A12" s="11">
        <v>9</v>
      </c>
      <c r="B12" s="12" t="s">
        <v>16</v>
      </c>
      <c r="C12" s="13" t="s">
        <v>17</v>
      </c>
      <c r="D12" s="14" t="s">
        <v>29</v>
      </c>
      <c r="E12" s="24" t="s">
        <v>32</v>
      </c>
      <c r="F12" s="24" t="s">
        <v>20</v>
      </c>
      <c r="G12" s="24">
        <v>111994502124</v>
      </c>
      <c r="H12" s="25">
        <v>39.2</v>
      </c>
      <c r="I12" s="25">
        <v>69</v>
      </c>
      <c r="J12" s="25">
        <f t="shared" si="0"/>
        <v>36.0666666666667</v>
      </c>
      <c r="K12" s="32">
        <v>54.28</v>
      </c>
      <c r="L12" s="31">
        <f t="shared" si="1"/>
        <v>34.3533333333333</v>
      </c>
      <c r="M12" s="37" t="s">
        <v>21</v>
      </c>
      <c r="N12" s="38"/>
    </row>
    <row r="13" ht="30" customHeight="true" spans="1:14">
      <c r="A13" s="11">
        <v>10</v>
      </c>
      <c r="B13" s="12" t="s">
        <v>16</v>
      </c>
      <c r="C13" s="13" t="s">
        <v>17</v>
      </c>
      <c r="D13" s="14" t="s">
        <v>33</v>
      </c>
      <c r="E13" s="24" t="s">
        <v>34</v>
      </c>
      <c r="F13" s="24" t="s">
        <v>24</v>
      </c>
      <c r="G13" s="24">
        <v>111995308421</v>
      </c>
      <c r="H13" s="25">
        <v>61.1</v>
      </c>
      <c r="I13" s="25">
        <v>75</v>
      </c>
      <c r="J13" s="25">
        <f t="shared" si="0"/>
        <v>45.3666666666667</v>
      </c>
      <c r="K13" s="32">
        <v>90.2</v>
      </c>
      <c r="L13" s="31">
        <f t="shared" si="1"/>
        <v>54.1733333333333</v>
      </c>
      <c r="M13" s="37" t="s">
        <v>21</v>
      </c>
      <c r="N13" s="38"/>
    </row>
    <row r="14" s="2" customFormat="true" ht="30" customHeight="true" spans="1:14">
      <c r="A14" s="11">
        <v>11</v>
      </c>
      <c r="B14" s="12" t="s">
        <v>16</v>
      </c>
      <c r="C14" s="15" t="s">
        <v>17</v>
      </c>
      <c r="D14" s="15" t="s">
        <v>33</v>
      </c>
      <c r="E14" s="24" t="s">
        <v>35</v>
      </c>
      <c r="F14" s="24" t="s">
        <v>20</v>
      </c>
      <c r="G14" s="24">
        <v>111992300606</v>
      </c>
      <c r="H14" s="25">
        <v>91.6</v>
      </c>
      <c r="I14" s="25">
        <v>102</v>
      </c>
      <c r="J14" s="25">
        <f t="shared" si="0"/>
        <v>64.5333333333333</v>
      </c>
      <c r="K14" s="32">
        <v>71.9</v>
      </c>
      <c r="L14" s="33">
        <f t="shared" si="1"/>
        <v>48.8566666666667</v>
      </c>
      <c r="M14" s="11" t="s">
        <v>21</v>
      </c>
      <c r="N14" s="39"/>
    </row>
    <row r="15" ht="30" customHeight="true" spans="1:14">
      <c r="A15" s="11">
        <v>12</v>
      </c>
      <c r="B15" s="12" t="s">
        <v>16</v>
      </c>
      <c r="C15" s="13" t="s">
        <v>17</v>
      </c>
      <c r="D15" s="14" t="s">
        <v>33</v>
      </c>
      <c r="E15" s="24" t="s">
        <v>36</v>
      </c>
      <c r="F15" s="24" t="s">
        <v>20</v>
      </c>
      <c r="G15" s="24">
        <v>111992108620</v>
      </c>
      <c r="H15" s="25">
        <v>60.1</v>
      </c>
      <c r="I15" s="25">
        <v>37</v>
      </c>
      <c r="J15" s="25">
        <f t="shared" si="0"/>
        <v>32.3666666666667</v>
      </c>
      <c r="K15" s="32">
        <v>72.9</v>
      </c>
      <c r="L15" s="31">
        <f t="shared" si="1"/>
        <v>42.9233333333333</v>
      </c>
      <c r="M15" s="37" t="s">
        <v>21</v>
      </c>
      <c r="N15" s="38"/>
    </row>
    <row r="16" ht="30" customHeight="true" spans="1:14">
      <c r="A16" s="11">
        <v>13</v>
      </c>
      <c r="B16" s="12" t="s">
        <v>16</v>
      </c>
      <c r="C16" s="13" t="s">
        <v>17</v>
      </c>
      <c r="D16" s="14" t="s">
        <v>33</v>
      </c>
      <c r="E16" s="24" t="s">
        <v>37</v>
      </c>
      <c r="F16" s="24" t="s">
        <v>20</v>
      </c>
      <c r="G16" s="24">
        <v>111997104920</v>
      </c>
      <c r="H16" s="25">
        <v>56.1</v>
      </c>
      <c r="I16" s="25">
        <v>56.5</v>
      </c>
      <c r="J16" s="25">
        <f t="shared" si="0"/>
        <v>37.5333333333333</v>
      </c>
      <c r="K16" s="32">
        <v>67.2</v>
      </c>
      <c r="L16" s="31">
        <f t="shared" si="1"/>
        <v>41.1066666666667</v>
      </c>
      <c r="M16" s="37" t="s">
        <v>21</v>
      </c>
      <c r="N16" s="38"/>
    </row>
    <row r="17" ht="30" customHeight="true" spans="1:14">
      <c r="A17" s="11">
        <v>14</v>
      </c>
      <c r="B17" s="12" t="s">
        <v>16</v>
      </c>
      <c r="C17" s="13" t="s">
        <v>17</v>
      </c>
      <c r="D17" s="14" t="s">
        <v>33</v>
      </c>
      <c r="E17" s="24" t="s">
        <v>38</v>
      </c>
      <c r="F17" s="24" t="s">
        <v>24</v>
      </c>
      <c r="G17" s="24">
        <v>111992302727</v>
      </c>
      <c r="H17" s="25">
        <v>49.7</v>
      </c>
      <c r="I17" s="25">
        <v>13</v>
      </c>
      <c r="J17" s="25">
        <f>(H17+I17)/3</f>
        <v>20.9</v>
      </c>
      <c r="K17" s="32">
        <v>62.8</v>
      </c>
      <c r="L17" s="31">
        <f>J17*0.2+K17*0.5</f>
        <v>35.58</v>
      </c>
      <c r="M17" s="37" t="s">
        <v>21</v>
      </c>
      <c r="N17" s="38"/>
    </row>
    <row r="18" ht="30" customHeight="true" spans="1:14">
      <c r="A18" s="11">
        <v>15</v>
      </c>
      <c r="B18" s="12" t="s">
        <v>16</v>
      </c>
      <c r="C18" s="13" t="s">
        <v>17</v>
      </c>
      <c r="D18" s="14" t="s">
        <v>33</v>
      </c>
      <c r="E18" s="24" t="s">
        <v>39</v>
      </c>
      <c r="F18" s="24" t="s">
        <v>24</v>
      </c>
      <c r="G18" s="24">
        <v>111992102220</v>
      </c>
      <c r="H18" s="25">
        <v>56.3</v>
      </c>
      <c r="I18" s="25">
        <v>0</v>
      </c>
      <c r="J18" s="25">
        <f>(H18+I18)/3</f>
        <v>18.7666666666667</v>
      </c>
      <c r="K18" s="32">
        <v>60.3</v>
      </c>
      <c r="L18" s="31">
        <f>J18*0.2+K18*0.5</f>
        <v>33.9033333333333</v>
      </c>
      <c r="M18" s="37" t="s">
        <v>21</v>
      </c>
      <c r="N18" s="38"/>
    </row>
    <row r="19" ht="30" customHeight="true" spans="1:14">
      <c r="A19" s="11">
        <v>16</v>
      </c>
      <c r="B19" s="12" t="s">
        <v>16</v>
      </c>
      <c r="C19" s="13" t="s">
        <v>40</v>
      </c>
      <c r="D19" s="14" t="s">
        <v>41</v>
      </c>
      <c r="E19" s="24" t="s">
        <v>42</v>
      </c>
      <c r="F19" s="24" t="s">
        <v>20</v>
      </c>
      <c r="G19" s="24">
        <v>111990903421</v>
      </c>
      <c r="H19" s="25">
        <v>79.5</v>
      </c>
      <c r="I19" s="25">
        <v>65.5</v>
      </c>
      <c r="J19" s="25">
        <f>(H19+I19)/3</f>
        <v>48.3333333333333</v>
      </c>
      <c r="K19" s="32">
        <v>82</v>
      </c>
      <c r="L19" s="31">
        <f>J19*0.2+K19*0.5</f>
        <v>50.6666666666667</v>
      </c>
      <c r="M19" s="37" t="s">
        <v>21</v>
      </c>
      <c r="N19" s="38"/>
    </row>
    <row r="20" s="2" customFormat="true" ht="30" customHeight="true" spans="1:14">
      <c r="A20" s="11">
        <v>17</v>
      </c>
      <c r="B20" s="12" t="s">
        <v>16</v>
      </c>
      <c r="C20" s="15" t="s">
        <v>40</v>
      </c>
      <c r="D20" s="15" t="s">
        <v>41</v>
      </c>
      <c r="E20" s="24" t="s">
        <v>43</v>
      </c>
      <c r="F20" s="24" t="s">
        <v>20</v>
      </c>
      <c r="G20" s="24">
        <v>111993403601</v>
      </c>
      <c r="H20" s="25">
        <v>54</v>
      </c>
      <c r="I20" s="25">
        <v>47</v>
      </c>
      <c r="J20" s="25">
        <f>(H20+I20)/3</f>
        <v>33.6666666666667</v>
      </c>
      <c r="K20" s="32">
        <v>84</v>
      </c>
      <c r="L20" s="33">
        <f>J20*0.2+K20*0.5</f>
        <v>48.7333333333333</v>
      </c>
      <c r="M20" s="11" t="s">
        <v>21</v>
      </c>
      <c r="N20" s="39"/>
    </row>
    <row r="21" ht="30" customHeight="true" spans="1:14">
      <c r="A21" s="11">
        <v>18</v>
      </c>
      <c r="B21" s="12" t="s">
        <v>16</v>
      </c>
      <c r="C21" s="13" t="s">
        <v>40</v>
      </c>
      <c r="D21" s="14" t="s">
        <v>41</v>
      </c>
      <c r="E21" s="24" t="s">
        <v>44</v>
      </c>
      <c r="F21" s="24" t="s">
        <v>20</v>
      </c>
      <c r="G21" s="24">
        <v>111992107826</v>
      </c>
      <c r="H21" s="25">
        <v>29.8</v>
      </c>
      <c r="I21" s="25">
        <v>25.5</v>
      </c>
      <c r="J21" s="25">
        <f>(H21+I21)/3</f>
        <v>18.4333333333333</v>
      </c>
      <c r="K21" s="32">
        <v>9</v>
      </c>
      <c r="L21" s="31">
        <f>J21*0.2+K21*0.5</f>
        <v>8.18666666666667</v>
      </c>
      <c r="M21" s="37" t="s">
        <v>21</v>
      </c>
      <c r="N21" s="38"/>
    </row>
    <row r="22" s="2" customFormat="true" ht="30" customHeight="true" spans="1:14">
      <c r="A22" s="11">
        <v>19</v>
      </c>
      <c r="B22" s="12" t="s">
        <v>16</v>
      </c>
      <c r="C22" s="15" t="s">
        <v>45</v>
      </c>
      <c r="D22" s="15" t="s">
        <v>46</v>
      </c>
      <c r="E22" s="24" t="s">
        <v>47</v>
      </c>
      <c r="F22" s="24" t="s">
        <v>20</v>
      </c>
      <c r="G22" s="24">
        <v>111995301525</v>
      </c>
      <c r="H22" s="25">
        <v>55.8</v>
      </c>
      <c r="I22" s="25">
        <v>68.5</v>
      </c>
      <c r="J22" s="25">
        <f>(H22+I22)/3</f>
        <v>41.4333333333333</v>
      </c>
      <c r="K22" s="32">
        <v>88.8</v>
      </c>
      <c r="L22" s="33">
        <f>J22*0.2+K22*0.5</f>
        <v>52.6866666666667</v>
      </c>
      <c r="M22" s="11" t="s">
        <v>21</v>
      </c>
      <c r="N22" s="39"/>
    </row>
    <row r="23" s="2" customFormat="true" ht="30" customHeight="true" spans="1:14">
      <c r="A23" s="11">
        <v>20</v>
      </c>
      <c r="B23" s="12" t="s">
        <v>16</v>
      </c>
      <c r="C23" s="15" t="s">
        <v>45</v>
      </c>
      <c r="D23" s="15" t="s">
        <v>46</v>
      </c>
      <c r="E23" s="24" t="s">
        <v>48</v>
      </c>
      <c r="F23" s="24" t="s">
        <v>20</v>
      </c>
      <c r="G23" s="24">
        <v>111994502909</v>
      </c>
      <c r="H23" s="25">
        <v>61.7</v>
      </c>
      <c r="I23" s="25">
        <v>34.5</v>
      </c>
      <c r="J23" s="25">
        <f>(H23+I23)/3</f>
        <v>32.0666666666667</v>
      </c>
      <c r="K23" s="32">
        <v>88.2</v>
      </c>
      <c r="L23" s="33">
        <f>J23*0.2+K23*0.5</f>
        <v>50.5133333333333</v>
      </c>
      <c r="M23" s="11" t="s">
        <v>21</v>
      </c>
      <c r="N23" s="39"/>
    </row>
    <row r="24" s="4" customFormat="true" ht="33" customHeight="true" spans="1:14">
      <c r="A24" s="11">
        <v>21</v>
      </c>
      <c r="B24" s="23" t="s">
        <v>16</v>
      </c>
      <c r="C24" s="13" t="s">
        <v>45</v>
      </c>
      <c r="D24" s="14" t="s">
        <v>46</v>
      </c>
      <c r="E24" s="29" t="s">
        <v>49</v>
      </c>
      <c r="F24" s="29" t="s">
        <v>20</v>
      </c>
      <c r="G24" s="29">
        <v>111990902108</v>
      </c>
      <c r="H24" s="25">
        <v>34.2</v>
      </c>
      <c r="I24" s="25">
        <v>24</v>
      </c>
      <c r="J24" s="25">
        <f t="shared" ref="J24:J38" si="2">(H24+I24)/3</f>
        <v>19.4</v>
      </c>
      <c r="K24" s="25">
        <v>74.2</v>
      </c>
      <c r="L24" s="25">
        <f t="shared" ref="L24:L37" si="3">J24*0.2+K24*0.5</f>
        <v>40.98</v>
      </c>
      <c r="M24" s="25" t="s">
        <v>21</v>
      </c>
      <c r="N24" s="23" t="s">
        <v>50</v>
      </c>
    </row>
    <row r="25" ht="30" customHeight="true" spans="1:14">
      <c r="A25" s="11">
        <v>22</v>
      </c>
      <c r="B25" s="12" t="s">
        <v>16</v>
      </c>
      <c r="C25" s="13" t="s">
        <v>51</v>
      </c>
      <c r="D25" s="14" t="s">
        <v>52</v>
      </c>
      <c r="E25" s="24" t="s">
        <v>53</v>
      </c>
      <c r="F25" s="24" t="s">
        <v>20</v>
      </c>
      <c r="G25" s="24">
        <v>111995306824</v>
      </c>
      <c r="H25" s="25">
        <v>53.8</v>
      </c>
      <c r="I25" s="25">
        <v>47</v>
      </c>
      <c r="J25" s="25">
        <f t="shared" si="2"/>
        <v>33.6</v>
      </c>
      <c r="K25" s="32">
        <v>84.65</v>
      </c>
      <c r="L25" s="31">
        <f t="shared" si="3"/>
        <v>49.045</v>
      </c>
      <c r="M25" s="37" t="s">
        <v>21</v>
      </c>
      <c r="N25" s="38"/>
    </row>
    <row r="26" ht="30" customHeight="true" spans="1:14">
      <c r="A26" s="11">
        <v>23</v>
      </c>
      <c r="B26" s="12" t="s">
        <v>16</v>
      </c>
      <c r="C26" s="13" t="s">
        <v>51</v>
      </c>
      <c r="D26" s="19" t="s">
        <v>52</v>
      </c>
      <c r="E26" s="24" t="s">
        <v>54</v>
      </c>
      <c r="F26" s="24" t="s">
        <v>20</v>
      </c>
      <c r="G26" s="24">
        <v>111990905917</v>
      </c>
      <c r="H26" s="25">
        <v>64</v>
      </c>
      <c r="I26" s="25">
        <v>65</v>
      </c>
      <c r="J26" s="25">
        <f t="shared" si="2"/>
        <v>43</v>
      </c>
      <c r="K26" s="32">
        <v>76.57</v>
      </c>
      <c r="L26" s="31">
        <f t="shared" si="3"/>
        <v>46.885</v>
      </c>
      <c r="M26" s="37" t="s">
        <v>21</v>
      </c>
      <c r="N26" s="38"/>
    </row>
    <row r="27" ht="30" customHeight="true" spans="1:14">
      <c r="A27" s="11">
        <v>24</v>
      </c>
      <c r="B27" s="12" t="s">
        <v>16</v>
      </c>
      <c r="C27" s="13" t="s">
        <v>51</v>
      </c>
      <c r="D27" s="19" t="s">
        <v>52</v>
      </c>
      <c r="E27" s="24" t="s">
        <v>55</v>
      </c>
      <c r="F27" s="24" t="s">
        <v>24</v>
      </c>
      <c r="G27" s="24">
        <v>111997102607</v>
      </c>
      <c r="H27" s="25">
        <v>52.1</v>
      </c>
      <c r="I27" s="25">
        <v>27</v>
      </c>
      <c r="J27" s="25">
        <f t="shared" si="2"/>
        <v>26.3666666666667</v>
      </c>
      <c r="K27" s="32">
        <v>75.08</v>
      </c>
      <c r="L27" s="31">
        <f t="shared" si="3"/>
        <v>42.8133333333333</v>
      </c>
      <c r="M27" s="37" t="s">
        <v>21</v>
      </c>
      <c r="N27" s="38"/>
    </row>
    <row r="28" ht="30" customHeight="true" spans="1:14">
      <c r="A28" s="11">
        <v>25</v>
      </c>
      <c r="B28" s="12" t="s">
        <v>16</v>
      </c>
      <c r="C28" s="13" t="s">
        <v>51</v>
      </c>
      <c r="D28" s="19" t="s">
        <v>56</v>
      </c>
      <c r="E28" s="24" t="s">
        <v>57</v>
      </c>
      <c r="F28" s="24" t="s">
        <v>24</v>
      </c>
      <c r="G28" s="24">
        <v>111993402410</v>
      </c>
      <c r="H28" s="25">
        <v>81.5</v>
      </c>
      <c r="I28" s="25">
        <v>97.5</v>
      </c>
      <c r="J28" s="25">
        <f t="shared" si="2"/>
        <v>59.6666666666667</v>
      </c>
      <c r="K28" s="32">
        <v>88.2</v>
      </c>
      <c r="L28" s="31">
        <f t="shared" si="3"/>
        <v>56.0333333333333</v>
      </c>
      <c r="M28" s="37" t="s">
        <v>21</v>
      </c>
      <c r="N28" s="38"/>
    </row>
    <row r="29" ht="30" customHeight="true" spans="1:14">
      <c r="A29" s="11">
        <v>26</v>
      </c>
      <c r="B29" s="12" t="s">
        <v>16</v>
      </c>
      <c r="C29" s="13" t="s">
        <v>51</v>
      </c>
      <c r="D29" s="14" t="s">
        <v>56</v>
      </c>
      <c r="E29" s="24" t="s">
        <v>58</v>
      </c>
      <c r="F29" s="24" t="s">
        <v>20</v>
      </c>
      <c r="G29" s="24">
        <v>111992300530</v>
      </c>
      <c r="H29" s="25">
        <v>51.3</v>
      </c>
      <c r="I29" s="25">
        <v>26</v>
      </c>
      <c r="J29" s="25">
        <f t="shared" si="2"/>
        <v>25.7666666666667</v>
      </c>
      <c r="K29" s="32">
        <v>79.2</v>
      </c>
      <c r="L29" s="31">
        <f t="shared" si="3"/>
        <v>44.7533333333333</v>
      </c>
      <c r="M29" s="37" t="s">
        <v>21</v>
      </c>
      <c r="N29" s="38"/>
    </row>
    <row r="30" ht="30" customHeight="true" spans="1:14">
      <c r="A30" s="11">
        <v>27</v>
      </c>
      <c r="B30" s="12" t="s">
        <v>16</v>
      </c>
      <c r="C30" s="13" t="s">
        <v>51</v>
      </c>
      <c r="D30" s="14" t="s">
        <v>56</v>
      </c>
      <c r="E30" s="24" t="s">
        <v>59</v>
      </c>
      <c r="F30" s="24" t="s">
        <v>20</v>
      </c>
      <c r="G30" s="24">
        <v>111994504413</v>
      </c>
      <c r="H30" s="25">
        <v>73.3</v>
      </c>
      <c r="I30" s="25">
        <v>0</v>
      </c>
      <c r="J30" s="25">
        <f t="shared" si="2"/>
        <v>24.4333333333333</v>
      </c>
      <c r="K30" s="32">
        <v>77.2</v>
      </c>
      <c r="L30" s="31">
        <f t="shared" si="3"/>
        <v>43.4866666666667</v>
      </c>
      <c r="M30" s="37" t="s">
        <v>21</v>
      </c>
      <c r="N30" s="38"/>
    </row>
    <row r="31" ht="30" customHeight="true" spans="1:14">
      <c r="A31" s="11">
        <v>28</v>
      </c>
      <c r="B31" s="12" t="s">
        <v>16</v>
      </c>
      <c r="C31" s="13" t="s">
        <v>51</v>
      </c>
      <c r="D31" s="19" t="s">
        <v>60</v>
      </c>
      <c r="E31" s="24" t="s">
        <v>61</v>
      </c>
      <c r="F31" s="24" t="s">
        <v>20</v>
      </c>
      <c r="G31" s="24">
        <v>111997103019</v>
      </c>
      <c r="H31" s="25">
        <v>70.2</v>
      </c>
      <c r="I31" s="25">
        <v>69.5</v>
      </c>
      <c r="J31" s="25">
        <f t="shared" si="2"/>
        <v>46.5666666666667</v>
      </c>
      <c r="K31" s="32">
        <v>87.8</v>
      </c>
      <c r="L31" s="31">
        <f t="shared" si="3"/>
        <v>53.2133333333333</v>
      </c>
      <c r="M31" s="37" t="s">
        <v>21</v>
      </c>
      <c r="N31" s="38"/>
    </row>
    <row r="32" ht="30" customHeight="true" spans="1:14">
      <c r="A32" s="11">
        <v>29</v>
      </c>
      <c r="B32" s="12" t="s">
        <v>16</v>
      </c>
      <c r="C32" s="13" t="s">
        <v>51</v>
      </c>
      <c r="D32" s="19" t="s">
        <v>60</v>
      </c>
      <c r="E32" s="24" t="s">
        <v>62</v>
      </c>
      <c r="F32" s="24" t="s">
        <v>20</v>
      </c>
      <c r="G32" s="24">
        <v>111995302507</v>
      </c>
      <c r="H32" s="25">
        <v>44</v>
      </c>
      <c r="I32" s="25">
        <v>26.5</v>
      </c>
      <c r="J32" s="25">
        <f t="shared" si="2"/>
        <v>23.5</v>
      </c>
      <c r="K32" s="32">
        <v>80.8</v>
      </c>
      <c r="L32" s="31">
        <f t="shared" si="3"/>
        <v>45.1</v>
      </c>
      <c r="M32" s="37" t="s">
        <v>21</v>
      </c>
      <c r="N32" s="38"/>
    </row>
    <row r="33" ht="30" customHeight="true" spans="1:14">
      <c r="A33" s="11">
        <v>30</v>
      </c>
      <c r="B33" s="12" t="s">
        <v>16</v>
      </c>
      <c r="C33" s="13" t="s">
        <v>51</v>
      </c>
      <c r="D33" s="19" t="s">
        <v>60</v>
      </c>
      <c r="E33" s="24" t="s">
        <v>63</v>
      </c>
      <c r="F33" s="24" t="s">
        <v>20</v>
      </c>
      <c r="G33" s="24">
        <v>111995304710</v>
      </c>
      <c r="H33" s="25">
        <v>53.7</v>
      </c>
      <c r="I33" s="25">
        <v>5</v>
      </c>
      <c r="J33" s="25">
        <f t="shared" si="2"/>
        <v>19.5666666666667</v>
      </c>
      <c r="K33" s="32">
        <v>69.6</v>
      </c>
      <c r="L33" s="31">
        <f t="shared" si="3"/>
        <v>38.7133333333333</v>
      </c>
      <c r="M33" s="37" t="s">
        <v>21</v>
      </c>
      <c r="N33" s="38"/>
    </row>
    <row r="34" ht="30" customHeight="true" spans="1:14">
      <c r="A34" s="11">
        <v>31</v>
      </c>
      <c r="B34" s="12" t="s">
        <v>16</v>
      </c>
      <c r="C34" s="13" t="s">
        <v>64</v>
      </c>
      <c r="D34" s="20" t="s">
        <v>65</v>
      </c>
      <c r="E34" s="24" t="s">
        <v>66</v>
      </c>
      <c r="F34" s="24" t="s">
        <v>20</v>
      </c>
      <c r="G34" s="24">
        <v>111997105004</v>
      </c>
      <c r="H34" s="25">
        <v>65.3</v>
      </c>
      <c r="I34" s="25">
        <v>70</v>
      </c>
      <c r="J34" s="25">
        <f t="shared" si="2"/>
        <v>45.1</v>
      </c>
      <c r="K34" s="32">
        <v>93.3</v>
      </c>
      <c r="L34" s="31">
        <f t="shared" si="3"/>
        <v>55.67</v>
      </c>
      <c r="M34" s="37" t="s">
        <v>21</v>
      </c>
      <c r="N34" s="38"/>
    </row>
    <row r="35" ht="30" customHeight="true" spans="1:14">
      <c r="A35" s="11">
        <v>32</v>
      </c>
      <c r="B35" s="12" t="s">
        <v>16</v>
      </c>
      <c r="C35" s="13" t="s">
        <v>64</v>
      </c>
      <c r="D35" s="14" t="s">
        <v>65</v>
      </c>
      <c r="E35" s="24" t="s">
        <v>67</v>
      </c>
      <c r="F35" s="24" t="s">
        <v>20</v>
      </c>
      <c r="G35" s="24">
        <v>111995306815</v>
      </c>
      <c r="H35" s="25">
        <v>66</v>
      </c>
      <c r="I35" s="25">
        <v>36.5</v>
      </c>
      <c r="J35" s="25">
        <f t="shared" si="2"/>
        <v>34.1666666666667</v>
      </c>
      <c r="K35" s="32">
        <v>73.8</v>
      </c>
      <c r="L35" s="31">
        <f t="shared" si="3"/>
        <v>43.7333333333333</v>
      </c>
      <c r="M35" s="37" t="s">
        <v>21</v>
      </c>
      <c r="N35" s="38"/>
    </row>
    <row r="36" ht="30" customHeight="true" spans="1:14">
      <c r="A36" s="11">
        <v>33</v>
      </c>
      <c r="B36" s="12" t="s">
        <v>16</v>
      </c>
      <c r="C36" s="13" t="s">
        <v>64</v>
      </c>
      <c r="D36" s="14" t="s">
        <v>65</v>
      </c>
      <c r="E36" s="24" t="s">
        <v>68</v>
      </c>
      <c r="F36" s="24" t="s">
        <v>20</v>
      </c>
      <c r="G36" s="24">
        <v>111993401713</v>
      </c>
      <c r="H36" s="25">
        <v>42</v>
      </c>
      <c r="I36" s="25">
        <v>11</v>
      </c>
      <c r="J36" s="25">
        <f t="shared" si="2"/>
        <v>17.6666666666667</v>
      </c>
      <c r="K36" s="32">
        <v>72.1</v>
      </c>
      <c r="L36" s="31">
        <f t="shared" si="3"/>
        <v>39.5833333333333</v>
      </c>
      <c r="M36" s="37" t="s">
        <v>21</v>
      </c>
      <c r="N36" s="38"/>
    </row>
    <row r="37" ht="44" customHeight="true" spans="1:13">
      <c r="A37" s="21" t="s">
        <v>69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</sheetData>
  <autoFilter ref="A3:N37">
    <extLst/>
  </autoFilter>
  <mergeCells count="2">
    <mergeCell ref="A2:N2"/>
    <mergeCell ref="A37:M37"/>
  </mergeCells>
  <printOptions horizontalCentered="true"/>
  <pageMargins left="0.700694444444445" right="0.700694444444445" top="0.511805555555556" bottom="0.590277777777778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workbookViewId="0">
      <selection activeCell="G11" sqref="G11"/>
    </sheetView>
  </sheetViews>
  <sheetFormatPr defaultColWidth="9" defaultRowHeight="13.5"/>
  <cols>
    <col min="1" max="1" width="4.5" customWidth="true"/>
    <col min="2" max="2" width="15" style="5" customWidth="true"/>
    <col min="3" max="3" width="18.75" style="5" customWidth="true"/>
    <col min="4" max="4" width="16.75" style="6" customWidth="true"/>
    <col min="5" max="5" width="9.5" customWidth="true"/>
    <col min="6" max="6" width="5.125" customWidth="true"/>
    <col min="7" max="7" width="15.375" customWidth="true"/>
    <col min="8" max="8" width="9.25" customWidth="true"/>
    <col min="9" max="9" width="9.625" customWidth="true"/>
    <col min="10" max="10" width="10.875" customWidth="true"/>
    <col min="11" max="11" width="9.625" customWidth="true"/>
    <col min="12" max="12" width="13.625" customWidth="true"/>
    <col min="13" max="13" width="16.5" customWidth="true"/>
  </cols>
  <sheetData>
    <row r="1" ht="33" customHeight="true" spans="1:1">
      <c r="A1" s="7" t="s">
        <v>0</v>
      </c>
    </row>
    <row r="2" ht="83" customHeight="true" spans="1:21">
      <c r="A2" s="8" t="s">
        <v>70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41"/>
      <c r="R2" s="41"/>
      <c r="S2" s="41"/>
      <c r="T2" s="41"/>
      <c r="U2" s="41"/>
    </row>
    <row r="3" s="1" customFormat="true" ht="74" customHeight="true" spans="1:14">
      <c r="A3" s="9" t="s">
        <v>2</v>
      </c>
      <c r="B3" s="10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9" t="s">
        <v>14</v>
      </c>
      <c r="N3" s="10" t="s">
        <v>15</v>
      </c>
    </row>
    <row r="4" ht="27" spans="1:14">
      <c r="A4" s="11">
        <v>1</v>
      </c>
      <c r="B4" s="12" t="s">
        <v>16</v>
      </c>
      <c r="C4" s="13" t="s">
        <v>17</v>
      </c>
      <c r="D4" s="14" t="s">
        <v>18</v>
      </c>
      <c r="E4" s="24" t="s">
        <v>19</v>
      </c>
      <c r="F4" s="24" t="s">
        <v>20</v>
      </c>
      <c r="G4" s="24">
        <v>111992302405</v>
      </c>
      <c r="H4" s="25">
        <v>61.8</v>
      </c>
      <c r="I4" s="25">
        <v>61.5</v>
      </c>
      <c r="J4" s="25">
        <f t="shared" ref="J4:J39" si="0">(H4+I4)/3</f>
        <v>41.1</v>
      </c>
      <c r="K4" s="30">
        <v>89.4</v>
      </c>
      <c r="L4" s="31">
        <f t="shared" ref="L4:L39" si="1">J4*0.2+K4*0.5</f>
        <v>52.92</v>
      </c>
      <c r="M4" s="37" t="s">
        <v>21</v>
      </c>
      <c r="N4" s="38"/>
    </row>
    <row r="5" ht="30" customHeight="true" spans="1:14">
      <c r="A5" s="11">
        <v>2</v>
      </c>
      <c r="B5" s="12" t="s">
        <v>16</v>
      </c>
      <c r="C5" s="13" t="s">
        <v>17</v>
      </c>
      <c r="D5" s="14" t="s">
        <v>18</v>
      </c>
      <c r="E5" s="24" t="s">
        <v>22</v>
      </c>
      <c r="F5" s="24" t="s">
        <v>20</v>
      </c>
      <c r="G5" s="24">
        <v>111990908407</v>
      </c>
      <c r="H5" s="25">
        <v>43.5</v>
      </c>
      <c r="I5" s="25">
        <v>56.5</v>
      </c>
      <c r="J5" s="25">
        <f t="shared" si="0"/>
        <v>33.3333333333333</v>
      </c>
      <c r="K5" s="30">
        <v>71.7</v>
      </c>
      <c r="L5" s="31">
        <f t="shared" si="1"/>
        <v>42.5166666666667</v>
      </c>
      <c r="M5" s="37" t="s">
        <v>21</v>
      </c>
      <c r="N5" s="38"/>
    </row>
    <row r="6" ht="30" customHeight="true" spans="1:14">
      <c r="A6" s="11">
        <v>3</v>
      </c>
      <c r="B6" s="12" t="s">
        <v>16</v>
      </c>
      <c r="C6" s="13" t="s">
        <v>17</v>
      </c>
      <c r="D6" s="14" t="s">
        <v>18</v>
      </c>
      <c r="E6" s="24" t="s">
        <v>23</v>
      </c>
      <c r="F6" s="24" t="s">
        <v>24</v>
      </c>
      <c r="G6" s="24">
        <v>111990908509</v>
      </c>
      <c r="H6" s="25">
        <v>49.5</v>
      </c>
      <c r="I6" s="25">
        <v>52</v>
      </c>
      <c r="J6" s="25">
        <f t="shared" si="0"/>
        <v>33.8333333333333</v>
      </c>
      <c r="K6" s="30">
        <v>70.6</v>
      </c>
      <c r="L6" s="31">
        <f t="shared" si="1"/>
        <v>42.0666666666667</v>
      </c>
      <c r="M6" s="37" t="s">
        <v>21</v>
      </c>
      <c r="N6" s="38"/>
    </row>
    <row r="7" ht="30" customHeight="true" spans="1:14">
      <c r="A7" s="11">
        <v>4</v>
      </c>
      <c r="B7" s="12" t="s">
        <v>16</v>
      </c>
      <c r="C7" s="13" t="s">
        <v>17</v>
      </c>
      <c r="D7" s="14" t="s">
        <v>25</v>
      </c>
      <c r="E7" s="24" t="s">
        <v>26</v>
      </c>
      <c r="F7" s="24" t="s">
        <v>20</v>
      </c>
      <c r="G7" s="24">
        <v>111997102306</v>
      </c>
      <c r="H7" s="25">
        <v>52.1</v>
      </c>
      <c r="I7" s="25">
        <v>48</v>
      </c>
      <c r="J7" s="25">
        <f t="shared" si="0"/>
        <v>33.3666666666667</v>
      </c>
      <c r="K7" s="32">
        <v>91</v>
      </c>
      <c r="L7" s="31">
        <f t="shared" si="1"/>
        <v>52.1733333333333</v>
      </c>
      <c r="M7" s="37" t="s">
        <v>21</v>
      </c>
      <c r="N7" s="38"/>
    </row>
    <row r="8" ht="30" customHeight="true" spans="1:14">
      <c r="A8" s="11">
        <v>5</v>
      </c>
      <c r="B8" s="12" t="s">
        <v>16</v>
      </c>
      <c r="C8" s="13" t="s">
        <v>17</v>
      </c>
      <c r="D8" s="14" t="s">
        <v>25</v>
      </c>
      <c r="E8" s="24" t="s">
        <v>27</v>
      </c>
      <c r="F8" s="24" t="s">
        <v>24</v>
      </c>
      <c r="G8" s="24">
        <v>111997101809</v>
      </c>
      <c r="H8" s="25">
        <v>59.9</v>
      </c>
      <c r="I8" s="25">
        <v>84.5</v>
      </c>
      <c r="J8" s="25">
        <f t="shared" si="0"/>
        <v>48.1333333333333</v>
      </c>
      <c r="K8" s="32">
        <v>79.8</v>
      </c>
      <c r="L8" s="31">
        <f t="shared" si="1"/>
        <v>49.5266666666667</v>
      </c>
      <c r="M8" s="37" t="s">
        <v>21</v>
      </c>
      <c r="N8" s="38"/>
    </row>
    <row r="9" ht="30" customHeight="true" spans="1:14">
      <c r="A9" s="11">
        <v>6</v>
      </c>
      <c r="B9" s="12" t="s">
        <v>16</v>
      </c>
      <c r="C9" s="13" t="s">
        <v>17</v>
      </c>
      <c r="D9" s="14" t="s">
        <v>25</v>
      </c>
      <c r="E9" s="24" t="s">
        <v>28</v>
      </c>
      <c r="F9" s="24" t="s">
        <v>20</v>
      </c>
      <c r="G9" s="24">
        <v>111990905116</v>
      </c>
      <c r="H9" s="25">
        <v>71.6</v>
      </c>
      <c r="I9" s="25">
        <v>24</v>
      </c>
      <c r="J9" s="25">
        <f t="shared" si="0"/>
        <v>31.8666666666667</v>
      </c>
      <c r="K9" s="32">
        <v>71</v>
      </c>
      <c r="L9" s="31">
        <f t="shared" si="1"/>
        <v>41.8733333333333</v>
      </c>
      <c r="M9" s="37" t="s">
        <v>21</v>
      </c>
      <c r="N9" s="38"/>
    </row>
    <row r="10" ht="30" customHeight="true" spans="1:14">
      <c r="A10" s="11">
        <v>7</v>
      </c>
      <c r="B10" s="12" t="s">
        <v>16</v>
      </c>
      <c r="C10" s="13" t="s">
        <v>17</v>
      </c>
      <c r="D10" s="14" t="s">
        <v>29</v>
      </c>
      <c r="E10" s="24" t="s">
        <v>30</v>
      </c>
      <c r="F10" s="24" t="s">
        <v>24</v>
      </c>
      <c r="G10" s="24">
        <v>111992303408</v>
      </c>
      <c r="H10" s="25">
        <v>28.5</v>
      </c>
      <c r="I10" s="25">
        <v>78</v>
      </c>
      <c r="J10" s="25">
        <f t="shared" si="0"/>
        <v>35.5</v>
      </c>
      <c r="K10" s="32">
        <v>97.52</v>
      </c>
      <c r="L10" s="31">
        <f t="shared" si="1"/>
        <v>55.86</v>
      </c>
      <c r="M10" s="37" t="s">
        <v>21</v>
      </c>
      <c r="N10" s="38"/>
    </row>
    <row r="11" ht="30" customHeight="true" spans="1:14">
      <c r="A11" s="11">
        <v>8</v>
      </c>
      <c r="B11" s="12" t="s">
        <v>16</v>
      </c>
      <c r="C11" s="13" t="s">
        <v>17</v>
      </c>
      <c r="D11" s="14" t="s">
        <v>29</v>
      </c>
      <c r="E11" s="24" t="s">
        <v>31</v>
      </c>
      <c r="F11" s="24" t="s">
        <v>24</v>
      </c>
      <c r="G11" s="24">
        <v>111997101623</v>
      </c>
      <c r="H11" s="25">
        <v>37.6</v>
      </c>
      <c r="I11" s="25">
        <v>29</v>
      </c>
      <c r="J11" s="25">
        <f t="shared" si="0"/>
        <v>22.2</v>
      </c>
      <c r="K11" s="32">
        <v>63.82</v>
      </c>
      <c r="L11" s="31">
        <f t="shared" si="1"/>
        <v>36.35</v>
      </c>
      <c r="M11" s="37" t="s">
        <v>21</v>
      </c>
      <c r="N11" s="38"/>
    </row>
    <row r="12" ht="30" customHeight="true" spans="1:14">
      <c r="A12" s="11">
        <v>9</v>
      </c>
      <c r="B12" s="12" t="s">
        <v>16</v>
      </c>
      <c r="C12" s="13" t="s">
        <v>17</v>
      </c>
      <c r="D12" s="14" t="s">
        <v>29</v>
      </c>
      <c r="E12" s="24" t="s">
        <v>32</v>
      </c>
      <c r="F12" s="24" t="s">
        <v>20</v>
      </c>
      <c r="G12" s="24">
        <v>111994502124</v>
      </c>
      <c r="H12" s="25">
        <v>39.2</v>
      </c>
      <c r="I12" s="25">
        <v>69</v>
      </c>
      <c r="J12" s="25">
        <f t="shared" si="0"/>
        <v>36.0666666666667</v>
      </c>
      <c r="K12" s="32">
        <v>54.28</v>
      </c>
      <c r="L12" s="31">
        <f t="shared" si="1"/>
        <v>34.3533333333333</v>
      </c>
      <c r="M12" s="37" t="s">
        <v>21</v>
      </c>
      <c r="N12" s="38"/>
    </row>
    <row r="13" ht="30" customHeight="true" spans="1:14">
      <c r="A13" s="11">
        <v>10</v>
      </c>
      <c r="B13" s="12" t="s">
        <v>16</v>
      </c>
      <c r="C13" s="13" t="s">
        <v>17</v>
      </c>
      <c r="D13" s="14" t="s">
        <v>33</v>
      </c>
      <c r="E13" s="24" t="s">
        <v>34</v>
      </c>
      <c r="F13" s="24" t="s">
        <v>24</v>
      </c>
      <c r="G13" s="24">
        <v>111995308421</v>
      </c>
      <c r="H13" s="25">
        <v>61.1</v>
      </c>
      <c r="I13" s="25">
        <v>75</v>
      </c>
      <c r="J13" s="25">
        <f t="shared" si="0"/>
        <v>45.3666666666667</v>
      </c>
      <c r="K13" s="32">
        <v>90.2</v>
      </c>
      <c r="L13" s="31">
        <f t="shared" si="1"/>
        <v>54.1733333333333</v>
      </c>
      <c r="M13" s="37" t="s">
        <v>21</v>
      </c>
      <c r="N13" s="38"/>
    </row>
    <row r="14" s="2" customFormat="true" ht="30" customHeight="true" spans="1:14">
      <c r="A14" s="11">
        <v>11</v>
      </c>
      <c r="B14" s="12" t="s">
        <v>16</v>
      </c>
      <c r="C14" s="15" t="s">
        <v>17</v>
      </c>
      <c r="D14" s="15" t="s">
        <v>33</v>
      </c>
      <c r="E14" s="24" t="s">
        <v>35</v>
      </c>
      <c r="F14" s="24" t="s">
        <v>20</v>
      </c>
      <c r="G14" s="24">
        <v>111992300606</v>
      </c>
      <c r="H14" s="25">
        <v>91.6</v>
      </c>
      <c r="I14" s="25">
        <v>102</v>
      </c>
      <c r="J14" s="25">
        <f t="shared" si="0"/>
        <v>64.5333333333333</v>
      </c>
      <c r="K14" s="32">
        <v>71.9</v>
      </c>
      <c r="L14" s="33">
        <f t="shared" si="1"/>
        <v>48.8566666666667</v>
      </c>
      <c r="M14" s="11" t="s">
        <v>21</v>
      </c>
      <c r="N14" s="39"/>
    </row>
    <row r="15" ht="30" customHeight="true" spans="1:14">
      <c r="A15" s="11">
        <v>12</v>
      </c>
      <c r="B15" s="12" t="s">
        <v>16</v>
      </c>
      <c r="C15" s="13" t="s">
        <v>17</v>
      </c>
      <c r="D15" s="14" t="s">
        <v>33</v>
      </c>
      <c r="E15" s="24" t="s">
        <v>36</v>
      </c>
      <c r="F15" s="24" t="s">
        <v>20</v>
      </c>
      <c r="G15" s="24">
        <v>111992108620</v>
      </c>
      <c r="H15" s="25">
        <v>60.1</v>
      </c>
      <c r="I15" s="25">
        <v>37</v>
      </c>
      <c r="J15" s="25">
        <f t="shared" si="0"/>
        <v>32.3666666666667</v>
      </c>
      <c r="K15" s="32">
        <v>72.9</v>
      </c>
      <c r="L15" s="31">
        <f t="shared" si="1"/>
        <v>42.9233333333333</v>
      </c>
      <c r="M15" s="37" t="s">
        <v>21</v>
      </c>
      <c r="N15" s="38"/>
    </row>
    <row r="16" ht="30" customHeight="true" spans="1:14">
      <c r="A16" s="11">
        <v>13</v>
      </c>
      <c r="B16" s="12" t="s">
        <v>16</v>
      </c>
      <c r="C16" s="13" t="s">
        <v>17</v>
      </c>
      <c r="D16" s="14" t="s">
        <v>33</v>
      </c>
      <c r="E16" s="24" t="s">
        <v>37</v>
      </c>
      <c r="F16" s="24" t="s">
        <v>20</v>
      </c>
      <c r="G16" s="24">
        <v>111997104920</v>
      </c>
      <c r="H16" s="25">
        <v>56.1</v>
      </c>
      <c r="I16" s="25">
        <v>56.5</v>
      </c>
      <c r="J16" s="25">
        <f t="shared" si="0"/>
        <v>37.5333333333333</v>
      </c>
      <c r="K16" s="32">
        <v>67.2</v>
      </c>
      <c r="L16" s="31">
        <f t="shared" si="1"/>
        <v>41.1066666666667</v>
      </c>
      <c r="M16" s="37" t="s">
        <v>21</v>
      </c>
      <c r="N16" s="38"/>
    </row>
    <row r="17" ht="30" customHeight="true" spans="1:14">
      <c r="A17" s="11">
        <v>14</v>
      </c>
      <c r="B17" s="12" t="s">
        <v>16</v>
      </c>
      <c r="C17" s="13" t="s">
        <v>17</v>
      </c>
      <c r="D17" s="14" t="s">
        <v>33</v>
      </c>
      <c r="E17" s="24" t="s">
        <v>38</v>
      </c>
      <c r="F17" s="24" t="s">
        <v>24</v>
      </c>
      <c r="G17" s="24">
        <v>111992302727</v>
      </c>
      <c r="H17" s="25">
        <v>49.7</v>
      </c>
      <c r="I17" s="25">
        <v>13</v>
      </c>
      <c r="J17" s="25">
        <f t="shared" si="0"/>
        <v>20.9</v>
      </c>
      <c r="K17" s="32">
        <v>62.8</v>
      </c>
      <c r="L17" s="31">
        <f t="shared" si="1"/>
        <v>35.58</v>
      </c>
      <c r="M17" s="37" t="s">
        <v>21</v>
      </c>
      <c r="N17" s="38"/>
    </row>
    <row r="18" ht="30" customHeight="true" spans="1:14">
      <c r="A18" s="11">
        <v>15</v>
      </c>
      <c r="B18" s="12" t="s">
        <v>16</v>
      </c>
      <c r="C18" s="13" t="s">
        <v>17</v>
      </c>
      <c r="D18" s="14" t="s">
        <v>33</v>
      </c>
      <c r="E18" s="24" t="s">
        <v>39</v>
      </c>
      <c r="F18" s="24" t="s">
        <v>24</v>
      </c>
      <c r="G18" s="24">
        <v>111992102220</v>
      </c>
      <c r="H18" s="25">
        <v>56.3</v>
      </c>
      <c r="I18" s="25">
        <v>0</v>
      </c>
      <c r="J18" s="25">
        <f t="shared" si="0"/>
        <v>18.7666666666667</v>
      </c>
      <c r="K18" s="32">
        <v>60.3</v>
      </c>
      <c r="L18" s="31">
        <f t="shared" si="1"/>
        <v>33.9033333333333</v>
      </c>
      <c r="M18" s="37" t="s">
        <v>21</v>
      </c>
      <c r="N18" s="38"/>
    </row>
    <row r="19" ht="30" customHeight="true" spans="1:14">
      <c r="A19" s="11">
        <v>16</v>
      </c>
      <c r="B19" s="12" t="s">
        <v>16</v>
      </c>
      <c r="C19" s="13" t="s">
        <v>40</v>
      </c>
      <c r="D19" s="14" t="s">
        <v>41</v>
      </c>
      <c r="E19" s="24" t="s">
        <v>42</v>
      </c>
      <c r="F19" s="24" t="s">
        <v>20</v>
      </c>
      <c r="G19" s="24">
        <v>111990903421</v>
      </c>
      <c r="H19" s="25">
        <v>79.5</v>
      </c>
      <c r="I19" s="25">
        <v>65.5</v>
      </c>
      <c r="J19" s="25">
        <f t="shared" si="0"/>
        <v>48.3333333333333</v>
      </c>
      <c r="K19" s="32">
        <v>82</v>
      </c>
      <c r="L19" s="31">
        <f t="shared" si="1"/>
        <v>50.6666666666667</v>
      </c>
      <c r="M19" s="37" t="s">
        <v>21</v>
      </c>
      <c r="N19" s="38"/>
    </row>
    <row r="20" s="3" customFormat="true" ht="30" customHeight="true" spans="1:14">
      <c r="A20" s="16">
        <v>17</v>
      </c>
      <c r="B20" s="17" t="s">
        <v>16</v>
      </c>
      <c r="C20" s="18" t="s">
        <v>40</v>
      </c>
      <c r="D20" s="18" t="s">
        <v>41</v>
      </c>
      <c r="E20" s="26" t="s">
        <v>43</v>
      </c>
      <c r="F20" s="26" t="s">
        <v>20</v>
      </c>
      <c r="G20" s="26">
        <v>111993403601</v>
      </c>
      <c r="H20" s="27">
        <v>54</v>
      </c>
      <c r="I20" s="27">
        <v>47</v>
      </c>
      <c r="J20" s="27">
        <f t="shared" si="0"/>
        <v>33.6666666666667</v>
      </c>
      <c r="K20" s="34">
        <v>84</v>
      </c>
      <c r="L20" s="35">
        <f t="shared" si="1"/>
        <v>48.7333333333333</v>
      </c>
      <c r="M20" s="16" t="s">
        <v>21</v>
      </c>
      <c r="N20" s="40"/>
    </row>
    <row r="21" ht="30" customHeight="true" spans="1:14">
      <c r="A21" s="11">
        <v>18</v>
      </c>
      <c r="B21" s="12" t="s">
        <v>16</v>
      </c>
      <c r="C21" s="13" t="s">
        <v>40</v>
      </c>
      <c r="D21" s="14" t="s">
        <v>41</v>
      </c>
      <c r="E21" s="24" t="s">
        <v>44</v>
      </c>
      <c r="F21" s="24" t="s">
        <v>20</v>
      </c>
      <c r="G21" s="24">
        <v>111992107826</v>
      </c>
      <c r="H21" s="25">
        <v>29.8</v>
      </c>
      <c r="I21" s="25">
        <v>25.5</v>
      </c>
      <c r="J21" s="25">
        <f t="shared" si="0"/>
        <v>18.4333333333333</v>
      </c>
      <c r="K21" s="32">
        <v>9</v>
      </c>
      <c r="L21" s="31">
        <f t="shared" si="1"/>
        <v>8.18666666666667</v>
      </c>
      <c r="M21" s="37" t="s">
        <v>21</v>
      </c>
      <c r="N21" s="38"/>
    </row>
    <row r="22" s="2" customFormat="true" ht="30" customHeight="true" spans="1:14">
      <c r="A22" s="11">
        <v>19</v>
      </c>
      <c r="B22" s="12" t="s">
        <v>16</v>
      </c>
      <c r="C22" s="15" t="s">
        <v>45</v>
      </c>
      <c r="D22" s="15" t="s">
        <v>46</v>
      </c>
      <c r="E22" s="24" t="s">
        <v>47</v>
      </c>
      <c r="F22" s="24" t="s">
        <v>20</v>
      </c>
      <c r="G22" s="24">
        <v>111995301525</v>
      </c>
      <c r="H22" s="25">
        <v>55.8</v>
      </c>
      <c r="I22" s="25">
        <v>68.5</v>
      </c>
      <c r="J22" s="25">
        <f t="shared" si="0"/>
        <v>41.4333333333333</v>
      </c>
      <c r="K22" s="32">
        <v>88.8</v>
      </c>
      <c r="L22" s="33">
        <f t="shared" si="1"/>
        <v>52.6866666666667</v>
      </c>
      <c r="M22" s="11" t="s">
        <v>21</v>
      </c>
      <c r="N22" s="39"/>
    </row>
    <row r="23" s="2" customFormat="true" ht="30" customHeight="true" spans="1:14">
      <c r="A23" s="11">
        <v>20</v>
      </c>
      <c r="B23" s="12" t="s">
        <v>16</v>
      </c>
      <c r="C23" s="15" t="s">
        <v>45</v>
      </c>
      <c r="D23" s="15" t="s">
        <v>46</v>
      </c>
      <c r="E23" s="24" t="s">
        <v>48</v>
      </c>
      <c r="F23" s="24" t="s">
        <v>20</v>
      </c>
      <c r="G23" s="24">
        <v>111994502909</v>
      </c>
      <c r="H23" s="25">
        <v>61.7</v>
      </c>
      <c r="I23" s="25">
        <v>34.5</v>
      </c>
      <c r="J23" s="25">
        <f t="shared" si="0"/>
        <v>32.0666666666667</v>
      </c>
      <c r="K23" s="32">
        <v>88.2</v>
      </c>
      <c r="L23" s="33">
        <f t="shared" si="1"/>
        <v>50.5133333333333</v>
      </c>
      <c r="M23" s="11" t="s">
        <v>21</v>
      </c>
      <c r="N23" s="39"/>
    </row>
    <row r="24" s="2" customFormat="true" ht="30" customHeight="true" spans="1:14">
      <c r="A24" s="11">
        <v>21</v>
      </c>
      <c r="B24" s="12" t="s">
        <v>16</v>
      </c>
      <c r="C24" s="15" t="s">
        <v>45</v>
      </c>
      <c r="D24" s="15" t="s">
        <v>46</v>
      </c>
      <c r="E24" s="24" t="s">
        <v>71</v>
      </c>
      <c r="F24" s="24" t="s">
        <v>20</v>
      </c>
      <c r="G24" s="24">
        <v>111993407301</v>
      </c>
      <c r="H24" s="25">
        <v>37.4</v>
      </c>
      <c r="I24" s="25">
        <v>51</v>
      </c>
      <c r="J24" s="25">
        <f t="shared" si="0"/>
        <v>29.4666666666667</v>
      </c>
      <c r="K24" s="32">
        <v>77.2</v>
      </c>
      <c r="L24" s="36">
        <f t="shared" si="1"/>
        <v>44.4933333333333</v>
      </c>
      <c r="M24" s="11" t="s">
        <v>21</v>
      </c>
      <c r="N24" s="39"/>
    </row>
    <row r="25" s="2" customFormat="true" ht="30" customHeight="true" spans="1:14">
      <c r="A25" s="11">
        <v>22</v>
      </c>
      <c r="B25" s="12" t="s">
        <v>16</v>
      </c>
      <c r="C25" s="15" t="s">
        <v>45</v>
      </c>
      <c r="D25" s="15" t="s">
        <v>46</v>
      </c>
      <c r="E25" s="24" t="s">
        <v>72</v>
      </c>
      <c r="F25" s="24" t="s">
        <v>20</v>
      </c>
      <c r="G25" s="24">
        <v>111992102901</v>
      </c>
      <c r="H25" s="25">
        <v>52.8</v>
      </c>
      <c r="I25" s="25">
        <v>32</v>
      </c>
      <c r="J25" s="25">
        <f t="shared" si="0"/>
        <v>28.2666666666667</v>
      </c>
      <c r="K25" s="32">
        <v>76.4</v>
      </c>
      <c r="L25" s="36">
        <f t="shared" si="1"/>
        <v>43.8533333333333</v>
      </c>
      <c r="M25" s="11" t="s">
        <v>21</v>
      </c>
      <c r="N25" s="39"/>
    </row>
    <row r="26" s="2" customFormat="true" ht="30" customHeight="true" spans="1:14">
      <c r="A26" s="11">
        <v>23</v>
      </c>
      <c r="B26" s="12" t="s">
        <v>16</v>
      </c>
      <c r="C26" s="15" t="s">
        <v>45</v>
      </c>
      <c r="D26" s="15" t="s">
        <v>46</v>
      </c>
      <c r="E26" s="24" t="s">
        <v>73</v>
      </c>
      <c r="F26" s="24" t="s">
        <v>20</v>
      </c>
      <c r="G26" s="24">
        <v>111992106629</v>
      </c>
      <c r="H26" s="25">
        <v>36.3</v>
      </c>
      <c r="I26" s="25">
        <v>43.5</v>
      </c>
      <c r="J26" s="25">
        <f t="shared" si="0"/>
        <v>26.6</v>
      </c>
      <c r="K26" s="32">
        <v>74.2</v>
      </c>
      <c r="L26" s="36">
        <f t="shared" si="1"/>
        <v>42.42</v>
      </c>
      <c r="M26" s="11" t="s">
        <v>21</v>
      </c>
      <c r="N26" s="39"/>
    </row>
    <row r="27" s="2" customFormat="true" ht="30" customHeight="true" spans="1:14">
      <c r="A27" s="11">
        <v>24</v>
      </c>
      <c r="B27" s="12" t="s">
        <v>16</v>
      </c>
      <c r="C27" s="15" t="s">
        <v>45</v>
      </c>
      <c r="D27" s="15" t="s">
        <v>46</v>
      </c>
      <c r="E27" s="24" t="s">
        <v>74</v>
      </c>
      <c r="F27" s="24" t="s">
        <v>20</v>
      </c>
      <c r="G27" s="24">
        <v>111990104618</v>
      </c>
      <c r="H27" s="25">
        <v>46.3</v>
      </c>
      <c r="I27" s="25">
        <v>23.5</v>
      </c>
      <c r="J27" s="25">
        <f t="shared" si="0"/>
        <v>23.2666666666667</v>
      </c>
      <c r="K27" s="32">
        <v>74</v>
      </c>
      <c r="L27" s="36">
        <f t="shared" si="1"/>
        <v>41.6533333333333</v>
      </c>
      <c r="M27" s="11" t="s">
        <v>21</v>
      </c>
      <c r="N27" s="39"/>
    </row>
    <row r="28" ht="30" customHeight="true" spans="1:14">
      <c r="A28" s="11">
        <v>25</v>
      </c>
      <c r="B28" s="12" t="s">
        <v>16</v>
      </c>
      <c r="C28" s="13" t="s">
        <v>51</v>
      </c>
      <c r="D28" s="14" t="s">
        <v>52</v>
      </c>
      <c r="E28" s="24" t="s">
        <v>53</v>
      </c>
      <c r="F28" s="24" t="s">
        <v>20</v>
      </c>
      <c r="G28" s="24">
        <v>111995306824</v>
      </c>
      <c r="H28" s="25">
        <v>53.8</v>
      </c>
      <c r="I28" s="25">
        <v>47</v>
      </c>
      <c r="J28" s="25">
        <f t="shared" si="0"/>
        <v>33.6</v>
      </c>
      <c r="K28" s="32">
        <v>84.65</v>
      </c>
      <c r="L28" s="31">
        <f t="shared" si="1"/>
        <v>49.045</v>
      </c>
      <c r="M28" s="37" t="s">
        <v>21</v>
      </c>
      <c r="N28" s="38"/>
    </row>
    <row r="29" ht="30" customHeight="true" spans="1:14">
      <c r="A29" s="11">
        <v>26</v>
      </c>
      <c r="B29" s="12" t="s">
        <v>16</v>
      </c>
      <c r="C29" s="13" t="s">
        <v>51</v>
      </c>
      <c r="D29" s="19" t="s">
        <v>52</v>
      </c>
      <c r="E29" s="24" t="s">
        <v>54</v>
      </c>
      <c r="F29" s="24" t="s">
        <v>20</v>
      </c>
      <c r="G29" s="24">
        <v>111990905917</v>
      </c>
      <c r="H29" s="25">
        <v>64</v>
      </c>
      <c r="I29" s="25">
        <v>65</v>
      </c>
      <c r="J29" s="25">
        <f t="shared" si="0"/>
        <v>43</v>
      </c>
      <c r="K29" s="32">
        <v>76.57</v>
      </c>
      <c r="L29" s="31">
        <f t="shared" si="1"/>
        <v>46.885</v>
      </c>
      <c r="M29" s="37" t="s">
        <v>21</v>
      </c>
      <c r="N29" s="38"/>
    </row>
    <row r="30" ht="30" customHeight="true" spans="1:14">
      <c r="A30" s="11">
        <v>27</v>
      </c>
      <c r="B30" s="12" t="s">
        <v>16</v>
      </c>
      <c r="C30" s="13" t="s">
        <v>51</v>
      </c>
      <c r="D30" s="19" t="s">
        <v>52</v>
      </c>
      <c r="E30" s="24" t="s">
        <v>55</v>
      </c>
      <c r="F30" s="24" t="s">
        <v>24</v>
      </c>
      <c r="G30" s="24">
        <v>111997102607</v>
      </c>
      <c r="H30" s="25">
        <v>52.1</v>
      </c>
      <c r="I30" s="25">
        <v>27</v>
      </c>
      <c r="J30" s="25">
        <f t="shared" si="0"/>
        <v>26.3666666666667</v>
      </c>
      <c r="K30" s="32">
        <v>75.08</v>
      </c>
      <c r="L30" s="31">
        <f t="shared" si="1"/>
        <v>42.8133333333333</v>
      </c>
      <c r="M30" s="37" t="s">
        <v>21</v>
      </c>
      <c r="N30" s="38"/>
    </row>
    <row r="31" ht="30" customHeight="true" spans="1:14">
      <c r="A31" s="11">
        <v>28</v>
      </c>
      <c r="B31" s="12" t="s">
        <v>16</v>
      </c>
      <c r="C31" s="13" t="s">
        <v>51</v>
      </c>
      <c r="D31" s="19" t="s">
        <v>56</v>
      </c>
      <c r="E31" s="24" t="s">
        <v>57</v>
      </c>
      <c r="F31" s="24" t="s">
        <v>24</v>
      </c>
      <c r="G31" s="24">
        <v>111993402410</v>
      </c>
      <c r="H31" s="25">
        <v>81.5</v>
      </c>
      <c r="I31" s="25">
        <v>97.5</v>
      </c>
      <c r="J31" s="25">
        <f t="shared" si="0"/>
        <v>59.6666666666667</v>
      </c>
      <c r="K31" s="32">
        <v>88.2</v>
      </c>
      <c r="L31" s="31">
        <f t="shared" si="1"/>
        <v>56.0333333333333</v>
      </c>
      <c r="M31" s="37" t="s">
        <v>21</v>
      </c>
      <c r="N31" s="38"/>
    </row>
    <row r="32" ht="30" customHeight="true" spans="1:14">
      <c r="A32" s="11">
        <v>29</v>
      </c>
      <c r="B32" s="12" t="s">
        <v>16</v>
      </c>
      <c r="C32" s="13" t="s">
        <v>51</v>
      </c>
      <c r="D32" s="14" t="s">
        <v>56</v>
      </c>
      <c r="E32" s="24" t="s">
        <v>58</v>
      </c>
      <c r="F32" s="24" t="s">
        <v>20</v>
      </c>
      <c r="G32" s="24">
        <v>111992300530</v>
      </c>
      <c r="H32" s="25">
        <v>51.3</v>
      </c>
      <c r="I32" s="25">
        <v>26</v>
      </c>
      <c r="J32" s="25">
        <f t="shared" si="0"/>
        <v>25.7666666666667</v>
      </c>
      <c r="K32" s="32">
        <v>79.2</v>
      </c>
      <c r="L32" s="31">
        <f t="shared" si="1"/>
        <v>44.7533333333333</v>
      </c>
      <c r="M32" s="37" t="s">
        <v>21</v>
      </c>
      <c r="N32" s="38"/>
    </row>
    <row r="33" ht="30" customHeight="true" spans="1:14">
      <c r="A33" s="11">
        <v>30</v>
      </c>
      <c r="B33" s="12" t="s">
        <v>16</v>
      </c>
      <c r="C33" s="13" t="s">
        <v>51</v>
      </c>
      <c r="D33" s="14" t="s">
        <v>56</v>
      </c>
      <c r="E33" s="24" t="s">
        <v>59</v>
      </c>
      <c r="F33" s="24" t="s">
        <v>20</v>
      </c>
      <c r="G33" s="24">
        <v>111994504413</v>
      </c>
      <c r="H33" s="25">
        <v>73.3</v>
      </c>
      <c r="I33" s="25">
        <v>0</v>
      </c>
      <c r="J33" s="25">
        <f t="shared" si="0"/>
        <v>24.4333333333333</v>
      </c>
      <c r="K33" s="32">
        <v>77.2</v>
      </c>
      <c r="L33" s="31">
        <f t="shared" si="1"/>
        <v>43.4866666666667</v>
      </c>
      <c r="M33" s="37" t="s">
        <v>21</v>
      </c>
      <c r="N33" s="38"/>
    </row>
    <row r="34" ht="30" customHeight="true" spans="1:14">
      <c r="A34" s="11">
        <v>31</v>
      </c>
      <c r="B34" s="12" t="s">
        <v>16</v>
      </c>
      <c r="C34" s="13" t="s">
        <v>51</v>
      </c>
      <c r="D34" s="19" t="s">
        <v>60</v>
      </c>
      <c r="E34" s="24" t="s">
        <v>61</v>
      </c>
      <c r="F34" s="24" t="s">
        <v>20</v>
      </c>
      <c r="G34" s="24">
        <v>111997103019</v>
      </c>
      <c r="H34" s="25">
        <v>70.2</v>
      </c>
      <c r="I34" s="25">
        <v>69.5</v>
      </c>
      <c r="J34" s="25">
        <f t="shared" si="0"/>
        <v>46.5666666666667</v>
      </c>
      <c r="K34" s="32">
        <v>87.8</v>
      </c>
      <c r="L34" s="31">
        <f t="shared" si="1"/>
        <v>53.2133333333333</v>
      </c>
      <c r="M34" s="37" t="s">
        <v>21</v>
      </c>
      <c r="N34" s="38"/>
    </row>
    <row r="35" ht="30" customHeight="true" spans="1:14">
      <c r="A35" s="11">
        <v>32</v>
      </c>
      <c r="B35" s="12" t="s">
        <v>16</v>
      </c>
      <c r="C35" s="13" t="s">
        <v>51</v>
      </c>
      <c r="D35" s="19" t="s">
        <v>60</v>
      </c>
      <c r="E35" s="24" t="s">
        <v>62</v>
      </c>
      <c r="F35" s="24" t="s">
        <v>20</v>
      </c>
      <c r="G35" s="24">
        <v>111995302507</v>
      </c>
      <c r="H35" s="25">
        <v>44</v>
      </c>
      <c r="I35" s="25">
        <v>26.5</v>
      </c>
      <c r="J35" s="25">
        <f t="shared" si="0"/>
        <v>23.5</v>
      </c>
      <c r="K35" s="32">
        <v>80.8</v>
      </c>
      <c r="L35" s="31">
        <f t="shared" si="1"/>
        <v>45.1</v>
      </c>
      <c r="M35" s="37" t="s">
        <v>21</v>
      </c>
      <c r="N35" s="38"/>
    </row>
    <row r="36" ht="30" customHeight="true" spans="1:14">
      <c r="A36" s="11">
        <v>33</v>
      </c>
      <c r="B36" s="12" t="s">
        <v>16</v>
      </c>
      <c r="C36" s="13" t="s">
        <v>51</v>
      </c>
      <c r="D36" s="19" t="s">
        <v>60</v>
      </c>
      <c r="E36" s="24" t="s">
        <v>63</v>
      </c>
      <c r="F36" s="24" t="s">
        <v>20</v>
      </c>
      <c r="G36" s="24">
        <v>111995304710</v>
      </c>
      <c r="H36" s="25">
        <v>53.7</v>
      </c>
      <c r="I36" s="25">
        <v>5</v>
      </c>
      <c r="J36" s="25">
        <f t="shared" si="0"/>
        <v>19.5666666666667</v>
      </c>
      <c r="K36" s="32">
        <v>69.6</v>
      </c>
      <c r="L36" s="31">
        <f t="shared" si="1"/>
        <v>38.7133333333333</v>
      </c>
      <c r="M36" s="37" t="s">
        <v>21</v>
      </c>
      <c r="N36" s="38"/>
    </row>
    <row r="37" ht="30" customHeight="true" spans="1:14">
      <c r="A37" s="11">
        <v>34</v>
      </c>
      <c r="B37" s="12" t="s">
        <v>16</v>
      </c>
      <c r="C37" s="13" t="s">
        <v>64</v>
      </c>
      <c r="D37" s="20" t="s">
        <v>65</v>
      </c>
      <c r="E37" s="24" t="s">
        <v>66</v>
      </c>
      <c r="F37" s="24" t="s">
        <v>20</v>
      </c>
      <c r="G37" s="24">
        <v>111997105004</v>
      </c>
      <c r="H37" s="25">
        <v>65.3</v>
      </c>
      <c r="I37" s="25">
        <v>70</v>
      </c>
      <c r="J37" s="25">
        <f t="shared" si="0"/>
        <v>45.1</v>
      </c>
      <c r="K37" s="32">
        <v>93.3</v>
      </c>
      <c r="L37" s="31">
        <f t="shared" si="1"/>
        <v>55.67</v>
      </c>
      <c r="M37" s="37" t="s">
        <v>21</v>
      </c>
      <c r="N37" s="38"/>
    </row>
    <row r="38" ht="30" customHeight="true" spans="1:14">
      <c r="A38" s="11">
        <v>35</v>
      </c>
      <c r="B38" s="12" t="s">
        <v>16</v>
      </c>
      <c r="C38" s="13" t="s">
        <v>64</v>
      </c>
      <c r="D38" s="14" t="s">
        <v>65</v>
      </c>
      <c r="E38" s="24" t="s">
        <v>67</v>
      </c>
      <c r="F38" s="24" t="s">
        <v>20</v>
      </c>
      <c r="G38" s="24">
        <v>111995306815</v>
      </c>
      <c r="H38" s="25">
        <v>66</v>
      </c>
      <c r="I38" s="25">
        <v>36.5</v>
      </c>
      <c r="J38" s="25">
        <f t="shared" si="0"/>
        <v>34.1666666666667</v>
      </c>
      <c r="K38" s="32">
        <v>73.8</v>
      </c>
      <c r="L38" s="31">
        <f t="shared" si="1"/>
        <v>43.7333333333333</v>
      </c>
      <c r="M38" s="37" t="s">
        <v>21</v>
      </c>
      <c r="N38" s="38"/>
    </row>
    <row r="39" ht="30" customHeight="true" spans="1:14">
      <c r="A39" s="11">
        <v>36</v>
      </c>
      <c r="B39" s="12" t="s">
        <v>16</v>
      </c>
      <c r="C39" s="13" t="s">
        <v>64</v>
      </c>
      <c r="D39" s="14" t="s">
        <v>65</v>
      </c>
      <c r="E39" s="24" t="s">
        <v>68</v>
      </c>
      <c r="F39" s="24" t="s">
        <v>20</v>
      </c>
      <c r="G39" s="24">
        <v>111993401713</v>
      </c>
      <c r="H39" s="25">
        <v>42</v>
      </c>
      <c r="I39" s="25">
        <v>11</v>
      </c>
      <c r="J39" s="25">
        <f t="shared" si="0"/>
        <v>17.6666666666667</v>
      </c>
      <c r="K39" s="32">
        <v>72.1</v>
      </c>
      <c r="L39" s="31">
        <f t="shared" si="1"/>
        <v>39.5833333333333</v>
      </c>
      <c r="M39" s="37" t="s">
        <v>21</v>
      </c>
      <c r="N39" s="38"/>
    </row>
    <row r="40" ht="44" customHeight="true" spans="1:13">
      <c r="A40" s="21" t="s">
        <v>69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8" customFormat="true" spans="2:7">
      <c r="B48" s="5"/>
      <c r="C48" s="5"/>
      <c r="D48" s="6"/>
      <c r="E48" s="28"/>
      <c r="F48" s="2"/>
      <c r="G48" s="28"/>
    </row>
    <row r="49" ht="40.5" spans="1:13">
      <c r="A49" s="9" t="s">
        <v>2</v>
      </c>
      <c r="B49" s="10" t="s">
        <v>3</v>
      </c>
      <c r="C49" s="10" t="s">
        <v>4</v>
      </c>
      <c r="D49" s="10" t="s">
        <v>5</v>
      </c>
      <c r="E49" s="9" t="s">
        <v>6</v>
      </c>
      <c r="F49" s="9" t="s">
        <v>7</v>
      </c>
      <c r="G49" s="9" t="s">
        <v>8</v>
      </c>
      <c r="H49" s="9" t="s">
        <v>9</v>
      </c>
      <c r="I49" s="9" t="s">
        <v>10</v>
      </c>
      <c r="J49" s="9" t="s">
        <v>11</v>
      </c>
      <c r="K49" s="9" t="s">
        <v>12</v>
      </c>
      <c r="L49" s="10" t="s">
        <v>13</v>
      </c>
      <c r="M49" s="9" t="s">
        <v>14</v>
      </c>
    </row>
    <row r="50" s="4" customFormat="true" ht="33" customHeight="true" spans="1:13">
      <c r="A50" s="23">
        <v>26</v>
      </c>
      <c r="B50" s="23" t="s">
        <v>16</v>
      </c>
      <c r="C50" s="13" t="s">
        <v>45</v>
      </c>
      <c r="D50" s="14" t="s">
        <v>46</v>
      </c>
      <c r="E50" s="29" t="s">
        <v>49</v>
      </c>
      <c r="F50" s="29" t="s">
        <v>20</v>
      </c>
      <c r="G50" s="29">
        <v>111990902108</v>
      </c>
      <c r="H50" s="25">
        <v>34.2</v>
      </c>
      <c r="I50" s="25">
        <v>24</v>
      </c>
      <c r="J50" s="25">
        <f>(H50+I50)/3</f>
        <v>19.4</v>
      </c>
      <c r="K50" s="25">
        <v>74.2</v>
      </c>
      <c r="L50" s="25">
        <f>J50*0.2+K50*0.5</f>
        <v>40.98</v>
      </c>
      <c r="M50" s="25" t="s">
        <v>21</v>
      </c>
    </row>
    <row r="51" customFormat="true" spans="2:7">
      <c r="B51" s="5"/>
      <c r="C51" s="5"/>
      <c r="D51" s="6"/>
      <c r="E51" s="28"/>
      <c r="F51" s="2"/>
      <c r="G51" s="28"/>
    </row>
    <row r="52" customFormat="true" spans="2:7">
      <c r="B52" s="5"/>
      <c r="C52" s="5"/>
      <c r="D52" s="6"/>
      <c r="E52" s="2"/>
      <c r="F52" s="2"/>
      <c r="G52" s="2"/>
    </row>
    <row r="55" customFormat="true" spans="2:10">
      <c r="B55" s="5"/>
      <c r="C55" s="5"/>
      <c r="D55" s="6"/>
      <c r="J55" s="25"/>
    </row>
  </sheetData>
  <mergeCells count="2">
    <mergeCell ref="A2:N2"/>
    <mergeCell ref="A40:M4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2023-05-17T19:15:00Z</dcterms:created>
  <dcterms:modified xsi:type="dcterms:W3CDTF">2025-10-20T15:16:42Z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AD24243ABEB148729187D6B27B7E7958</vt:lpwstr>
  </property>
</Properties>
</file>