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正式公示" sheetId="1" r:id="rId1"/>
    <sheet name="Sheet1" sheetId="2" r:id="rId2"/>
  </sheets>
  <definedNames>
    <definedName name="_xlnm._FilterDatabase" localSheetId="0" hidden="1">正式公示!$A$3:$P$16</definedName>
    <definedName name="_xlnm.Print_Area" localSheetId="0">正式公示!$A$1:$P$15</definedName>
  </definedNames>
  <calcPr calcId="144525"/>
</workbook>
</file>

<file path=xl/sharedStrings.xml><?xml version="1.0" encoding="utf-8"?>
<sst xmlns="http://schemas.openxmlformats.org/spreadsheetml/2006/main" count="91" uniqueCount="50">
  <si>
    <t>附件</t>
  </si>
  <si>
    <t>湖南省体育局所属事业单位
2025年第三次集中公开招聘入围体检考察人员名单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</si>
  <si>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</si>
  <si>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</si>
  <si>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</si>
  <si>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</si>
  <si>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</si>
  <si>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</si>
  <si>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</si>
  <si>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
成绩</t>
  </si>
  <si>
    <t>综应
成绩</t>
  </si>
  <si>
    <t>笔试
成绩</t>
  </si>
  <si>
    <t>实操
成绩</t>
  </si>
  <si>
    <r>
      <rPr>
        <sz val="11"/>
        <color theme="1"/>
        <rFont val="黑体"/>
        <charset val="134"/>
      </rPr>
      <t>（笔试</t>
    </r>
    <r>
      <rPr>
        <sz val="11"/>
        <color theme="1"/>
        <rFont val="汉仪细圆B5"/>
        <charset val="134"/>
      </rPr>
      <t>×</t>
    </r>
    <r>
      <rPr>
        <sz val="11"/>
        <color theme="1"/>
        <rFont val="黑体"/>
        <charset val="134"/>
      </rPr>
      <t>20%)+（实操×50%)
成绩之和</t>
    </r>
  </si>
  <si>
    <t>面试
成绩</t>
  </si>
  <si>
    <r>
      <rPr>
        <sz val="11"/>
        <color theme="1"/>
        <rFont val="黑体"/>
        <charset val="134"/>
      </rPr>
      <t>面试成绩</t>
    </r>
    <r>
      <rPr>
        <sz val="11"/>
        <color theme="1"/>
        <rFont val="汉仪细圆B5"/>
        <charset val="134"/>
      </rPr>
      <t>×</t>
    </r>
    <r>
      <rPr>
        <sz val="11"/>
        <color theme="1"/>
        <rFont val="黑体"/>
        <charset val="134"/>
      </rPr>
      <t>30%
占比</t>
    </r>
  </si>
  <si>
    <t>综合
成绩</t>
  </si>
  <si>
    <t>备注</t>
  </si>
  <si>
    <t>湖南省体育局</t>
  </si>
  <si>
    <t>湖南省体操运动管理中心</t>
  </si>
  <si>
    <t>H01体操教练员1</t>
  </si>
  <si>
    <t>汤    航</t>
  </si>
  <si>
    <t>男</t>
  </si>
  <si>
    <t>进入体检考察</t>
  </si>
  <si>
    <t>H02蹦床教练员</t>
  </si>
  <si>
    <t>封    利</t>
  </si>
  <si>
    <t>H03攀岩教练员</t>
  </si>
  <si>
    <t>欧阳辉</t>
  </si>
  <si>
    <t>女</t>
  </si>
  <si>
    <t>H04体操教练员2</t>
  </si>
  <si>
    <t>李欣聆</t>
  </si>
  <si>
    <t>彭   军</t>
  </si>
  <si>
    <t>湖南省水上运动管理中心</t>
  </si>
  <si>
    <t>H05皮划艇激流
回旋教练员</t>
  </si>
  <si>
    <t>黄   发</t>
  </si>
  <si>
    <t>湖南省羽毛球乒乓球运动管理中心</t>
  </si>
  <si>
    <t>H06羽毛球教练员</t>
  </si>
  <si>
    <t>谭振东</t>
  </si>
  <si>
    <t>马   麟</t>
  </si>
  <si>
    <t>湖南省网球足球运动管理中心</t>
  </si>
  <si>
    <t>H07网球教练员</t>
  </si>
  <si>
    <t>张中正</t>
  </si>
  <si>
    <t>H08体能教练员</t>
  </si>
  <si>
    <t>罗    晨</t>
  </si>
  <si>
    <t>H09足球教练员</t>
  </si>
  <si>
    <t>魏禹舜</t>
  </si>
  <si>
    <t>湖南省摔跤柔道跆拳道运动管理中心</t>
  </si>
  <si>
    <t>H10古典式摔跤
辅助教练员</t>
  </si>
  <si>
    <t>周武强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</si>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</sst>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>
  <numFmts count="6">
    <numFmt numFmtId="176" formatCode="0000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汉仪细圆B5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4" borderId="3" applyNumberFormat="false" applyAlignment="false" applyProtection="false">
      <alignment vertical="center"/>
    </xf>
    <xf numFmtId="0" fontId="19" fillId="16" borderId="5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4" fillId="4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2" borderId="0" xfId="0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left" vertical="center" wrapText="true"/>
    </xf>
    <xf numFmtId="0" fontId="0" fillId="0" borderId="0" xfId="0" applyFill="true" applyAlignment="true">
      <alignment horizontal="left" vertical="center"/>
    </xf>
    <xf numFmtId="1" fontId="0" fillId="0" borderId="1" xfId="0" applyNumberFormat="true" applyFont="true" applyFill="true" applyBorder="true" applyAlignment="true">
      <alignment horizontal="center" vertical="center"/>
    </xf>
    <xf numFmtId="2" fontId="0" fillId="0" borderId="1" xfId="0" applyNumberFormat="true" applyFont="true" applyFill="true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horizontal="center" vertical="center" wrapText="true"/>
    </xf>
    <xf numFmtId="177" fontId="0" fillId="0" borderId="1" xfId="0" applyNumberFormat="true" applyFill="true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G10" sqref="G10"/>
    </sheetView>
  </sheetViews>
  <sheetFormatPr defaultColWidth="9" defaultRowHeight="13.5"/>
  <cols>
    <col min="1" max="1" width="4.5" style="3" customWidth="true"/>
    <col min="2" max="2" width="13.125" style="4" customWidth="true"/>
    <col min="3" max="3" width="12.375" style="4" customWidth="true"/>
    <col min="4" max="4" width="16.75" style="5" customWidth="true"/>
    <col min="5" max="5" width="9.5" style="3" customWidth="true"/>
    <col min="6" max="6" width="5.125" style="3" customWidth="true"/>
    <col min="7" max="7" width="15.375" style="3" customWidth="true"/>
    <col min="8" max="11" width="9" style="3" customWidth="true"/>
    <col min="12" max="12" width="11.5" style="3" customWidth="true"/>
    <col min="13" max="15" width="9" style="3" customWidth="true"/>
    <col min="16" max="16" width="14.875" style="3" customWidth="true"/>
    <col min="17" max="16384" width="9" style="3"/>
  </cols>
  <sheetData>
    <row r="1" ht="33" customHeight="true" spans="1:1">
      <c r="A1" s="6" t="s">
        <v>0</v>
      </c>
    </row>
    <row r="2" ht="83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true" ht="74" customHeight="true" spans="1:16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2" customFormat="true" ht="27" spans="1:16">
      <c r="A4" s="10">
        <v>1</v>
      </c>
      <c r="B4" s="11" t="s">
        <v>18</v>
      </c>
      <c r="C4" s="12" t="s">
        <v>19</v>
      </c>
      <c r="D4" s="12" t="s">
        <v>20</v>
      </c>
      <c r="E4" s="17" t="s">
        <v>21</v>
      </c>
      <c r="F4" s="17" t="s">
        <v>22</v>
      </c>
      <c r="G4" s="17">
        <v>111992302405</v>
      </c>
      <c r="H4" s="18">
        <v>61.8</v>
      </c>
      <c r="I4" s="18">
        <v>61.5</v>
      </c>
      <c r="J4" s="18">
        <f t="shared" ref="J4:J15" si="0">(H4+I4)/3</f>
        <v>41.1</v>
      </c>
      <c r="K4" s="19">
        <v>89.4</v>
      </c>
      <c r="L4" s="20">
        <f t="shared" ref="L4:L15" si="1">J4*0.2+K4*0.5</f>
        <v>52.92</v>
      </c>
      <c r="M4" s="20">
        <v>77.7</v>
      </c>
      <c r="N4" s="20">
        <f t="shared" ref="N4:N15" si="2">M4*0.3</f>
        <v>23.31</v>
      </c>
      <c r="O4" s="20">
        <f t="shared" ref="O4:O15" si="3">L4+N4</f>
        <v>76.23</v>
      </c>
      <c r="P4" s="9" t="s">
        <v>23</v>
      </c>
    </row>
    <row r="5" s="2" customFormat="true" ht="30" customHeight="true" spans="1:16">
      <c r="A5" s="10">
        <v>2</v>
      </c>
      <c r="B5" s="11" t="s">
        <v>18</v>
      </c>
      <c r="C5" s="12" t="s">
        <v>19</v>
      </c>
      <c r="D5" s="12" t="s">
        <v>24</v>
      </c>
      <c r="E5" s="17" t="s">
        <v>25</v>
      </c>
      <c r="F5" s="17" t="s">
        <v>22</v>
      </c>
      <c r="G5" s="17">
        <v>111997102306</v>
      </c>
      <c r="H5" s="18">
        <v>52.1</v>
      </c>
      <c r="I5" s="18">
        <v>48</v>
      </c>
      <c r="J5" s="18">
        <f t="shared" si="0"/>
        <v>33.3666666666667</v>
      </c>
      <c r="K5" s="21">
        <v>91</v>
      </c>
      <c r="L5" s="20">
        <f t="shared" si="1"/>
        <v>52.1733333333333</v>
      </c>
      <c r="M5" s="20">
        <v>86.7</v>
      </c>
      <c r="N5" s="20">
        <f t="shared" si="2"/>
        <v>26.01</v>
      </c>
      <c r="O5" s="20">
        <f t="shared" si="3"/>
        <v>78.1833333333333</v>
      </c>
      <c r="P5" s="9" t="s">
        <v>23</v>
      </c>
    </row>
    <row r="6" s="2" customFormat="true" ht="30" customHeight="true" spans="1:16">
      <c r="A6" s="10">
        <v>3</v>
      </c>
      <c r="B6" s="11" t="s">
        <v>18</v>
      </c>
      <c r="C6" s="12" t="s">
        <v>19</v>
      </c>
      <c r="D6" s="12" t="s">
        <v>26</v>
      </c>
      <c r="E6" s="17" t="s">
        <v>27</v>
      </c>
      <c r="F6" s="17" t="s">
        <v>28</v>
      </c>
      <c r="G6" s="17">
        <v>111992303408</v>
      </c>
      <c r="H6" s="18">
        <v>28.5</v>
      </c>
      <c r="I6" s="18">
        <v>78</v>
      </c>
      <c r="J6" s="18">
        <f t="shared" si="0"/>
        <v>35.5</v>
      </c>
      <c r="K6" s="21">
        <v>97.52</v>
      </c>
      <c r="L6" s="20">
        <f t="shared" si="1"/>
        <v>55.86</v>
      </c>
      <c r="M6" s="20">
        <v>81.8</v>
      </c>
      <c r="N6" s="20">
        <f t="shared" si="2"/>
        <v>24.54</v>
      </c>
      <c r="O6" s="20">
        <f t="shared" si="3"/>
        <v>80.4</v>
      </c>
      <c r="P6" s="9" t="s">
        <v>23</v>
      </c>
    </row>
    <row r="7" s="2" customFormat="true" ht="30" customHeight="true" spans="1:16">
      <c r="A7" s="10">
        <v>4</v>
      </c>
      <c r="B7" s="11" t="s">
        <v>18</v>
      </c>
      <c r="C7" s="12" t="s">
        <v>19</v>
      </c>
      <c r="D7" s="12" t="s">
        <v>29</v>
      </c>
      <c r="E7" s="17" t="s">
        <v>30</v>
      </c>
      <c r="F7" s="17" t="s">
        <v>28</v>
      </c>
      <c r="G7" s="17">
        <v>111995308421</v>
      </c>
      <c r="H7" s="18">
        <v>61.1</v>
      </c>
      <c r="I7" s="18">
        <v>75</v>
      </c>
      <c r="J7" s="18">
        <f t="shared" si="0"/>
        <v>45.3666666666667</v>
      </c>
      <c r="K7" s="21">
        <v>90.2</v>
      </c>
      <c r="L7" s="20">
        <f t="shared" si="1"/>
        <v>54.1733333333333</v>
      </c>
      <c r="M7" s="20">
        <v>86.7</v>
      </c>
      <c r="N7" s="20">
        <f t="shared" si="2"/>
        <v>26.01</v>
      </c>
      <c r="O7" s="20">
        <f t="shared" si="3"/>
        <v>80.1833333333333</v>
      </c>
      <c r="P7" s="9" t="s">
        <v>23</v>
      </c>
    </row>
    <row r="8" s="2" customFormat="true" ht="30" customHeight="true" spans="1:16">
      <c r="A8" s="10">
        <v>5</v>
      </c>
      <c r="B8" s="11" t="s">
        <v>18</v>
      </c>
      <c r="C8" s="12" t="s">
        <v>19</v>
      </c>
      <c r="D8" s="12" t="s">
        <v>29</v>
      </c>
      <c r="E8" s="17" t="s">
        <v>31</v>
      </c>
      <c r="F8" s="17" t="s">
        <v>22</v>
      </c>
      <c r="G8" s="17">
        <v>111992300606</v>
      </c>
      <c r="H8" s="18">
        <v>91.6</v>
      </c>
      <c r="I8" s="18">
        <v>102</v>
      </c>
      <c r="J8" s="18">
        <f t="shared" si="0"/>
        <v>64.5333333333333</v>
      </c>
      <c r="K8" s="21">
        <v>71.9</v>
      </c>
      <c r="L8" s="20">
        <f t="shared" si="1"/>
        <v>48.8566666666667</v>
      </c>
      <c r="M8" s="20">
        <v>82</v>
      </c>
      <c r="N8" s="20">
        <f t="shared" si="2"/>
        <v>24.6</v>
      </c>
      <c r="O8" s="20">
        <f t="shared" si="3"/>
        <v>73.4566666666667</v>
      </c>
      <c r="P8" s="9" t="s">
        <v>23</v>
      </c>
    </row>
    <row r="9" s="2" customFormat="true" ht="30" customHeight="true" spans="1:16">
      <c r="A9" s="10">
        <v>6</v>
      </c>
      <c r="B9" s="11" t="s">
        <v>18</v>
      </c>
      <c r="C9" s="12" t="s">
        <v>32</v>
      </c>
      <c r="D9" s="12" t="s">
        <v>33</v>
      </c>
      <c r="E9" s="17" t="s">
        <v>34</v>
      </c>
      <c r="F9" s="17" t="s">
        <v>22</v>
      </c>
      <c r="G9" s="17">
        <v>111990903421</v>
      </c>
      <c r="H9" s="18">
        <v>79.5</v>
      </c>
      <c r="I9" s="18">
        <v>65.5</v>
      </c>
      <c r="J9" s="18">
        <f t="shared" si="0"/>
        <v>48.3333333333333</v>
      </c>
      <c r="K9" s="21">
        <v>82</v>
      </c>
      <c r="L9" s="20">
        <f t="shared" si="1"/>
        <v>50.6666666666667</v>
      </c>
      <c r="M9" s="20">
        <v>83</v>
      </c>
      <c r="N9" s="20">
        <f t="shared" si="2"/>
        <v>24.9</v>
      </c>
      <c r="O9" s="20">
        <f t="shared" si="3"/>
        <v>75.5666666666667</v>
      </c>
      <c r="P9" s="9" t="s">
        <v>23</v>
      </c>
    </row>
    <row r="10" s="2" customFormat="true" ht="46" customHeight="true" spans="1:16">
      <c r="A10" s="10">
        <v>7</v>
      </c>
      <c r="B10" s="11" t="s">
        <v>18</v>
      </c>
      <c r="C10" s="12" t="s">
        <v>35</v>
      </c>
      <c r="D10" s="12" t="s">
        <v>36</v>
      </c>
      <c r="E10" s="17" t="s">
        <v>37</v>
      </c>
      <c r="F10" s="17" t="s">
        <v>22</v>
      </c>
      <c r="G10" s="17">
        <v>111995301525</v>
      </c>
      <c r="H10" s="18">
        <v>55.8</v>
      </c>
      <c r="I10" s="18">
        <v>68.5</v>
      </c>
      <c r="J10" s="18">
        <f t="shared" si="0"/>
        <v>41.4333333333333</v>
      </c>
      <c r="K10" s="21">
        <v>88.8</v>
      </c>
      <c r="L10" s="20">
        <f t="shared" si="1"/>
        <v>52.6866666666667</v>
      </c>
      <c r="M10" s="20">
        <v>75.6</v>
      </c>
      <c r="N10" s="20">
        <f t="shared" si="2"/>
        <v>22.68</v>
      </c>
      <c r="O10" s="20">
        <f t="shared" si="3"/>
        <v>75.3666666666667</v>
      </c>
      <c r="P10" s="9" t="s">
        <v>23</v>
      </c>
    </row>
    <row r="11" s="2" customFormat="true" ht="46" customHeight="true" spans="1:16">
      <c r="A11" s="10">
        <v>8</v>
      </c>
      <c r="B11" s="11" t="s">
        <v>18</v>
      </c>
      <c r="C11" s="12" t="s">
        <v>35</v>
      </c>
      <c r="D11" s="12" t="s">
        <v>36</v>
      </c>
      <c r="E11" s="17" t="s">
        <v>38</v>
      </c>
      <c r="F11" s="17" t="s">
        <v>22</v>
      </c>
      <c r="G11" s="17">
        <v>111994502909</v>
      </c>
      <c r="H11" s="18">
        <v>61.7</v>
      </c>
      <c r="I11" s="18">
        <v>34.5</v>
      </c>
      <c r="J11" s="18">
        <f t="shared" si="0"/>
        <v>32.0666666666667</v>
      </c>
      <c r="K11" s="21">
        <v>88.2</v>
      </c>
      <c r="L11" s="20">
        <f t="shared" si="1"/>
        <v>50.5133333333333</v>
      </c>
      <c r="M11" s="20">
        <v>74</v>
      </c>
      <c r="N11" s="20">
        <f t="shared" si="2"/>
        <v>22.2</v>
      </c>
      <c r="O11" s="20">
        <f t="shared" si="3"/>
        <v>72.7133333333333</v>
      </c>
      <c r="P11" s="9" t="s">
        <v>23</v>
      </c>
    </row>
    <row r="12" s="2" customFormat="true" ht="46" customHeight="true" spans="1:16">
      <c r="A12" s="10">
        <v>9</v>
      </c>
      <c r="B12" s="11" t="s">
        <v>18</v>
      </c>
      <c r="C12" s="12" t="s">
        <v>39</v>
      </c>
      <c r="D12" s="12" t="s">
        <v>40</v>
      </c>
      <c r="E12" s="17" t="s">
        <v>41</v>
      </c>
      <c r="F12" s="17" t="s">
        <v>22</v>
      </c>
      <c r="G12" s="17">
        <v>111995306824</v>
      </c>
      <c r="H12" s="18">
        <v>53.8</v>
      </c>
      <c r="I12" s="18">
        <v>47</v>
      </c>
      <c r="J12" s="18">
        <f t="shared" si="0"/>
        <v>33.6</v>
      </c>
      <c r="K12" s="21">
        <v>84.65</v>
      </c>
      <c r="L12" s="20">
        <f t="shared" si="1"/>
        <v>49.045</v>
      </c>
      <c r="M12" s="20">
        <v>78.9</v>
      </c>
      <c r="N12" s="20">
        <f t="shared" si="2"/>
        <v>23.67</v>
      </c>
      <c r="O12" s="20">
        <f t="shared" si="3"/>
        <v>72.715</v>
      </c>
      <c r="P12" s="9" t="s">
        <v>23</v>
      </c>
    </row>
    <row r="13" s="2" customFormat="true" ht="46" customHeight="true" spans="1:16">
      <c r="A13" s="10">
        <v>10</v>
      </c>
      <c r="B13" s="11" t="s">
        <v>18</v>
      </c>
      <c r="C13" s="12" t="s">
        <v>39</v>
      </c>
      <c r="D13" s="13" t="s">
        <v>42</v>
      </c>
      <c r="E13" s="17" t="s">
        <v>43</v>
      </c>
      <c r="F13" s="17" t="s">
        <v>28</v>
      </c>
      <c r="G13" s="17">
        <v>111993402410</v>
      </c>
      <c r="H13" s="18">
        <v>81.5</v>
      </c>
      <c r="I13" s="18">
        <v>97.5</v>
      </c>
      <c r="J13" s="18">
        <f t="shared" si="0"/>
        <v>59.6666666666667</v>
      </c>
      <c r="K13" s="21">
        <v>88.2</v>
      </c>
      <c r="L13" s="20">
        <f t="shared" si="1"/>
        <v>56.0333333333333</v>
      </c>
      <c r="M13" s="20">
        <v>83.7</v>
      </c>
      <c r="N13" s="20">
        <f t="shared" si="2"/>
        <v>25.11</v>
      </c>
      <c r="O13" s="20">
        <f t="shared" si="3"/>
        <v>81.1433333333333</v>
      </c>
      <c r="P13" s="9" t="s">
        <v>23</v>
      </c>
    </row>
    <row r="14" s="2" customFormat="true" ht="46" customHeight="true" spans="1:16">
      <c r="A14" s="10">
        <v>11</v>
      </c>
      <c r="B14" s="11" t="s">
        <v>18</v>
      </c>
      <c r="C14" s="12" t="s">
        <v>39</v>
      </c>
      <c r="D14" s="13" t="s">
        <v>44</v>
      </c>
      <c r="E14" s="17" t="s">
        <v>45</v>
      </c>
      <c r="F14" s="17" t="s">
        <v>22</v>
      </c>
      <c r="G14" s="17">
        <v>111997103019</v>
      </c>
      <c r="H14" s="18">
        <v>70.2</v>
      </c>
      <c r="I14" s="18">
        <v>69.5</v>
      </c>
      <c r="J14" s="18">
        <f t="shared" si="0"/>
        <v>46.5666666666667</v>
      </c>
      <c r="K14" s="21">
        <v>87.8</v>
      </c>
      <c r="L14" s="20">
        <f t="shared" si="1"/>
        <v>53.2133333333333</v>
      </c>
      <c r="M14" s="20">
        <v>75</v>
      </c>
      <c r="N14" s="20">
        <f t="shared" si="2"/>
        <v>22.5</v>
      </c>
      <c r="O14" s="20">
        <f t="shared" si="3"/>
        <v>75.7133333333333</v>
      </c>
      <c r="P14" s="9" t="s">
        <v>23</v>
      </c>
    </row>
    <row r="15" s="2" customFormat="true" ht="49" customHeight="true" spans="1:16">
      <c r="A15" s="10">
        <v>12</v>
      </c>
      <c r="B15" s="11" t="s">
        <v>18</v>
      </c>
      <c r="C15" s="12" t="s">
        <v>46</v>
      </c>
      <c r="D15" s="14" t="s">
        <v>47</v>
      </c>
      <c r="E15" s="17" t="s">
        <v>48</v>
      </c>
      <c r="F15" s="17" t="s">
        <v>22</v>
      </c>
      <c r="G15" s="17">
        <v>111997105004</v>
      </c>
      <c r="H15" s="18">
        <v>65.3</v>
      </c>
      <c r="I15" s="18">
        <v>70</v>
      </c>
      <c r="J15" s="18">
        <f t="shared" si="0"/>
        <v>45.1</v>
      </c>
      <c r="K15" s="21">
        <v>93.3</v>
      </c>
      <c r="L15" s="20">
        <f t="shared" si="1"/>
        <v>55.67</v>
      </c>
      <c r="M15" s="20">
        <v>77.7</v>
      </c>
      <c r="N15" s="20">
        <f t="shared" si="2"/>
        <v>23.31</v>
      </c>
      <c r="O15" s="20">
        <f t="shared" si="3"/>
        <v>78.98</v>
      </c>
      <c r="P15" s="9" t="s">
        <v>23</v>
      </c>
    </row>
    <row r="16" ht="44" hidden="true" customHeight="true" spans="1:15">
      <c r="A16" s="15" t="s">
        <v>49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</sheetData>
  <autoFilter ref="A3:P16">
    <extLst/>
  </autoFilter>
  <mergeCells count="2">
    <mergeCell ref="A2:P2"/>
    <mergeCell ref="A16:O16"/>
  </mergeCells>
  <printOptions horizontalCentered="true"/>
  <pageMargins left="0.700694444444445" right="0.700694444444445" top="0.511805555555556" bottom="0.590277777777778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正式公示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2023-05-21T03:15:00Z</dcterms:created>
  <dcterms:modified xsi:type="dcterms:W3CDTF">2025-10-28T08:57:34Z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AD24243ABEB148729187D6B27B7E7958</vt:lpwstr>
  </property>
</Properties>
</file>